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570" windowHeight="9480" activeTab="1"/>
  </bookViews>
  <sheets>
    <sheet name="TEI europe" sheetId="1" r:id="rId1"/>
    <sheet name="Structue TEI Europe" sheetId="2" r:id="rId2"/>
  </sheets>
  <calcPr calcId="124519"/>
</workbook>
</file>

<file path=xl/calcChain.xml><?xml version="1.0" encoding="utf-8"?>
<calcChain xmlns="http://schemas.openxmlformats.org/spreadsheetml/2006/main">
  <c r="G102" i="2"/>
  <c r="F102"/>
  <c r="G101"/>
  <c r="F101"/>
  <c r="G100"/>
  <c r="F100"/>
  <c r="G99"/>
  <c r="F99"/>
  <c r="G98"/>
  <c r="F98"/>
  <c r="G97"/>
  <c r="F97"/>
  <c r="G96"/>
  <c r="F96"/>
  <c r="G94"/>
  <c r="F94"/>
  <c r="G93"/>
  <c r="F93"/>
  <c r="G92"/>
  <c r="F92"/>
  <c r="G91"/>
  <c r="F91"/>
  <c r="G90"/>
  <c r="F90"/>
  <c r="G89"/>
  <c r="F89"/>
  <c r="G88"/>
  <c r="F88"/>
  <c r="G87"/>
  <c r="F87"/>
  <c r="G85"/>
  <c r="F85"/>
  <c r="V79" l="1"/>
  <c r="W79"/>
  <c r="V80"/>
  <c r="W80"/>
  <c r="V77"/>
  <c r="W77"/>
  <c r="D12"/>
  <c r="E12"/>
  <c r="F12"/>
  <c r="G12"/>
  <c r="H12"/>
  <c r="I12"/>
  <c r="J12"/>
  <c r="K12"/>
  <c r="L12"/>
  <c r="M12"/>
  <c r="N12"/>
  <c r="O12"/>
  <c r="P12"/>
  <c r="Q12"/>
  <c r="R12"/>
  <c r="S12"/>
  <c r="D13"/>
  <c r="E13"/>
  <c r="F13"/>
  <c r="G13"/>
  <c r="H13"/>
  <c r="I13"/>
  <c r="J13"/>
  <c r="K13"/>
  <c r="L13"/>
  <c r="M13"/>
  <c r="N13"/>
  <c r="O13"/>
  <c r="P13"/>
  <c r="Q13"/>
  <c r="R13"/>
  <c r="S13"/>
  <c r="D14"/>
  <c r="E14"/>
  <c r="F14"/>
  <c r="G14"/>
  <c r="H14"/>
  <c r="I14"/>
  <c r="J14"/>
  <c r="K14"/>
  <c r="L14"/>
  <c r="M14"/>
  <c r="N14"/>
  <c r="O14"/>
  <c r="P14"/>
  <c r="Q14"/>
  <c r="R14"/>
  <c r="S14"/>
  <c r="D15"/>
  <c r="E15"/>
  <c r="F15"/>
  <c r="G15"/>
  <c r="C96" s="1"/>
  <c r="H15"/>
  <c r="I15"/>
  <c r="J15"/>
  <c r="K15"/>
  <c r="L15"/>
  <c r="M15"/>
  <c r="N15"/>
  <c r="O15"/>
  <c r="P15"/>
  <c r="Q15"/>
  <c r="R15"/>
  <c r="S15"/>
  <c r="D16"/>
  <c r="E16"/>
  <c r="F16"/>
  <c r="G16"/>
  <c r="H16"/>
  <c r="I16"/>
  <c r="J16"/>
  <c r="K16"/>
  <c r="L16"/>
  <c r="M16"/>
  <c r="N16"/>
  <c r="O16"/>
  <c r="P16"/>
  <c r="Q16"/>
  <c r="R16"/>
  <c r="S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C97" s="1"/>
  <c r="H18"/>
  <c r="I18"/>
  <c r="J18"/>
  <c r="K18"/>
  <c r="L18"/>
  <c r="M18"/>
  <c r="N18"/>
  <c r="O18"/>
  <c r="P18"/>
  <c r="Q18"/>
  <c r="R18"/>
  <c r="S18"/>
  <c r="D19"/>
  <c r="E19"/>
  <c r="F19"/>
  <c r="G19"/>
  <c r="H19"/>
  <c r="I19"/>
  <c r="J19"/>
  <c r="K19"/>
  <c r="L19"/>
  <c r="M19"/>
  <c r="N19"/>
  <c r="O19"/>
  <c r="P19"/>
  <c r="Q19"/>
  <c r="R19"/>
  <c r="S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C98" s="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D23"/>
  <c r="E23"/>
  <c r="F23"/>
  <c r="G23"/>
  <c r="H23"/>
  <c r="I23"/>
  <c r="J23"/>
  <c r="K23"/>
  <c r="L23"/>
  <c r="M23"/>
  <c r="N23"/>
  <c r="O23"/>
  <c r="P23"/>
  <c r="Q23"/>
  <c r="R23"/>
  <c r="S23"/>
  <c r="D24"/>
  <c r="E24"/>
  <c r="F24"/>
  <c r="G24"/>
  <c r="H24"/>
  <c r="I24"/>
  <c r="J24"/>
  <c r="K24"/>
  <c r="L24"/>
  <c r="M24"/>
  <c r="N24"/>
  <c r="O24"/>
  <c r="P24"/>
  <c r="Q24"/>
  <c r="R24"/>
  <c r="S24"/>
  <c r="D25"/>
  <c r="E25"/>
  <c r="F25"/>
  <c r="G25"/>
  <c r="C99" s="1"/>
  <c r="H25"/>
  <c r="I25"/>
  <c r="J25"/>
  <c r="K25"/>
  <c r="L25"/>
  <c r="M25"/>
  <c r="N25"/>
  <c r="O25"/>
  <c r="P25"/>
  <c r="Q25"/>
  <c r="R25"/>
  <c r="S25"/>
  <c r="D26"/>
  <c r="E26"/>
  <c r="F26"/>
  <c r="G26"/>
  <c r="H26"/>
  <c r="I26"/>
  <c r="J26"/>
  <c r="K26"/>
  <c r="L26"/>
  <c r="M26"/>
  <c r="N26"/>
  <c r="O26"/>
  <c r="P26"/>
  <c r="Q26"/>
  <c r="R26"/>
  <c r="S26"/>
  <c r="D27"/>
  <c r="E27"/>
  <c r="F27"/>
  <c r="G27"/>
  <c r="C100" s="1"/>
  <c r="H27"/>
  <c r="I27"/>
  <c r="J27"/>
  <c r="K27"/>
  <c r="L27"/>
  <c r="M27"/>
  <c r="N27"/>
  <c r="O27"/>
  <c r="P27"/>
  <c r="Q27"/>
  <c r="R27"/>
  <c r="S27"/>
  <c r="D28"/>
  <c r="E28"/>
  <c r="F28"/>
  <c r="G28"/>
  <c r="H28"/>
  <c r="I28"/>
  <c r="J28"/>
  <c r="K28"/>
  <c r="L28"/>
  <c r="M28"/>
  <c r="N28"/>
  <c r="O28"/>
  <c r="P28"/>
  <c r="Q28"/>
  <c r="R28"/>
  <c r="S28"/>
  <c r="D29"/>
  <c r="E29"/>
  <c r="F29"/>
  <c r="G29"/>
  <c r="C101" s="1"/>
  <c r="H29"/>
  <c r="I29"/>
  <c r="J29"/>
  <c r="K29"/>
  <c r="L29"/>
  <c r="M29"/>
  <c r="N29"/>
  <c r="O29"/>
  <c r="P29"/>
  <c r="Q29"/>
  <c r="R29"/>
  <c r="S29"/>
  <c r="D30"/>
  <c r="E30"/>
  <c r="F30"/>
  <c r="G30"/>
  <c r="C102" s="1"/>
  <c r="H30"/>
  <c r="I30"/>
  <c r="J30"/>
  <c r="K30"/>
  <c r="L30"/>
  <c r="M30"/>
  <c r="N30"/>
  <c r="O30"/>
  <c r="P30"/>
  <c r="Q30"/>
  <c r="R30"/>
  <c r="S30"/>
  <c r="D31"/>
  <c r="E31"/>
  <c r="F31"/>
  <c r="G31"/>
  <c r="H31"/>
  <c r="I31"/>
  <c r="J31"/>
  <c r="K31"/>
  <c r="L31"/>
  <c r="M31"/>
  <c r="N31"/>
  <c r="O31"/>
  <c r="P31"/>
  <c r="Q31"/>
  <c r="R31"/>
  <c r="S31"/>
  <c r="D32"/>
  <c r="E32"/>
  <c r="F32"/>
  <c r="G32"/>
  <c r="H32"/>
  <c r="I32"/>
  <c r="J32"/>
  <c r="K32"/>
  <c r="L32"/>
  <c r="M32"/>
  <c r="N32"/>
  <c r="O32"/>
  <c r="P32"/>
  <c r="Q32"/>
  <c r="R32"/>
  <c r="S32"/>
  <c r="D33"/>
  <c r="E33"/>
  <c r="F33"/>
  <c r="G33"/>
  <c r="H33"/>
  <c r="I33"/>
  <c r="J33"/>
  <c r="K33"/>
  <c r="L33"/>
  <c r="M33"/>
  <c r="N33"/>
  <c r="O33"/>
  <c r="P33"/>
  <c r="Q33"/>
  <c r="R33"/>
  <c r="S33"/>
  <c r="D34"/>
  <c r="E34"/>
  <c r="F34"/>
  <c r="G34"/>
  <c r="H34"/>
  <c r="I34"/>
  <c r="J34"/>
  <c r="K34"/>
  <c r="L34"/>
  <c r="M34"/>
  <c r="N34"/>
  <c r="O34"/>
  <c r="P34"/>
  <c r="Q34"/>
  <c r="R34"/>
  <c r="S34"/>
  <c r="D35"/>
  <c r="E35"/>
  <c r="F35"/>
  <c r="G35"/>
  <c r="H35"/>
  <c r="I35"/>
  <c r="J35"/>
  <c r="K35"/>
  <c r="L35"/>
  <c r="M35"/>
  <c r="N35"/>
  <c r="O35"/>
  <c r="P35"/>
  <c r="Q35"/>
  <c r="R35"/>
  <c r="S35"/>
  <c r="D36"/>
  <c r="E36"/>
  <c r="F36"/>
  <c r="G36"/>
  <c r="H36"/>
  <c r="I36"/>
  <c r="J36"/>
  <c r="K36"/>
  <c r="L36"/>
  <c r="M36"/>
  <c r="N36"/>
  <c r="O36"/>
  <c r="P36"/>
  <c r="Q36"/>
  <c r="R36"/>
  <c r="S36"/>
  <c r="D37"/>
  <c r="E37"/>
  <c r="F37"/>
  <c r="G37"/>
  <c r="H37"/>
  <c r="I37"/>
  <c r="J37"/>
  <c r="K37"/>
  <c r="L37"/>
  <c r="M37"/>
  <c r="N37"/>
  <c r="O37"/>
  <c r="P37"/>
  <c r="Q37"/>
  <c r="R37"/>
  <c r="S37"/>
  <c r="D38"/>
  <c r="D80" s="1"/>
  <c r="E38"/>
  <c r="E80" s="1"/>
  <c r="F38"/>
  <c r="F80" s="1"/>
  <c r="G38"/>
  <c r="G80" s="1"/>
  <c r="C93" s="1"/>
  <c r="H38"/>
  <c r="H80" s="1"/>
  <c r="I38"/>
  <c r="J38"/>
  <c r="J80" s="1"/>
  <c r="K38"/>
  <c r="K80" s="1"/>
  <c r="M38"/>
  <c r="M80" s="1"/>
  <c r="N38"/>
  <c r="N80" s="1"/>
  <c r="O38"/>
  <c r="O80" s="1"/>
  <c r="P38"/>
  <c r="P80" s="1"/>
  <c r="Q38"/>
  <c r="Q80" s="1"/>
  <c r="R38"/>
  <c r="S38"/>
  <c r="S80" s="1"/>
  <c r="D39"/>
  <c r="E39"/>
  <c r="F39"/>
  <c r="G39"/>
  <c r="H39"/>
  <c r="I39"/>
  <c r="J39"/>
  <c r="K39"/>
  <c r="L39"/>
  <c r="M39"/>
  <c r="N39"/>
  <c r="O39"/>
  <c r="P39"/>
  <c r="Q39"/>
  <c r="R39"/>
  <c r="S39"/>
  <c r="D40"/>
  <c r="E40"/>
  <c r="F40"/>
  <c r="G40"/>
  <c r="H40"/>
  <c r="I40"/>
  <c r="J40"/>
  <c r="K40"/>
  <c r="L40"/>
  <c r="M40"/>
  <c r="N40"/>
  <c r="O40"/>
  <c r="P40"/>
  <c r="Q40"/>
  <c r="R40"/>
  <c r="S40"/>
  <c r="D41"/>
  <c r="E41"/>
  <c r="F41"/>
  <c r="G41"/>
  <c r="H41"/>
  <c r="I41"/>
  <c r="J41"/>
  <c r="K41"/>
  <c r="L41"/>
  <c r="M41"/>
  <c r="N41"/>
  <c r="O41"/>
  <c r="P41"/>
  <c r="Q41"/>
  <c r="R41"/>
  <c r="S41"/>
  <c r="D42"/>
  <c r="E42"/>
  <c r="F42"/>
  <c r="G42"/>
  <c r="H42"/>
  <c r="I42"/>
  <c r="J42"/>
  <c r="K42"/>
  <c r="L42"/>
  <c r="M42"/>
  <c r="N42"/>
  <c r="O42"/>
  <c r="P42"/>
  <c r="Q42"/>
  <c r="R42"/>
  <c r="S42"/>
  <c r="D43"/>
  <c r="E43"/>
  <c r="F43"/>
  <c r="G43"/>
  <c r="H43"/>
  <c r="I43"/>
  <c r="J43"/>
  <c r="K43"/>
  <c r="L43"/>
  <c r="M43"/>
  <c r="N43"/>
  <c r="O43"/>
  <c r="P43"/>
  <c r="Q43"/>
  <c r="R43"/>
  <c r="S43"/>
  <c r="D44"/>
  <c r="E44"/>
  <c r="F44"/>
  <c r="G44"/>
  <c r="H44"/>
  <c r="I44"/>
  <c r="J44"/>
  <c r="K44"/>
  <c r="L44"/>
  <c r="M44"/>
  <c r="N44"/>
  <c r="O44"/>
  <c r="P44"/>
  <c r="Q44"/>
  <c r="R44"/>
  <c r="S44"/>
  <c r="D45"/>
  <c r="E45"/>
  <c r="F45"/>
  <c r="G45"/>
  <c r="H45"/>
  <c r="I45"/>
  <c r="J45"/>
  <c r="K45"/>
  <c r="L45"/>
  <c r="M45"/>
  <c r="N45"/>
  <c r="O45"/>
  <c r="P45"/>
  <c r="Q45"/>
  <c r="R45"/>
  <c r="S45"/>
  <c r="D46"/>
  <c r="E46"/>
  <c r="F46"/>
  <c r="G46"/>
  <c r="H46"/>
  <c r="I46"/>
  <c r="J46"/>
  <c r="K46"/>
  <c r="L46"/>
  <c r="M46"/>
  <c r="N46"/>
  <c r="O46"/>
  <c r="P46"/>
  <c r="Q46"/>
  <c r="R46"/>
  <c r="S46"/>
  <c r="D47"/>
  <c r="E47"/>
  <c r="F47"/>
  <c r="G47"/>
  <c r="H47"/>
  <c r="I47"/>
  <c r="J47"/>
  <c r="K47"/>
  <c r="L47"/>
  <c r="M47"/>
  <c r="N47"/>
  <c r="O47"/>
  <c r="P47"/>
  <c r="Q47"/>
  <c r="R47"/>
  <c r="S47"/>
  <c r="D48"/>
  <c r="E48"/>
  <c r="F48"/>
  <c r="G48"/>
  <c r="H48"/>
  <c r="I48"/>
  <c r="J48"/>
  <c r="K48"/>
  <c r="L48"/>
  <c r="M48"/>
  <c r="N48"/>
  <c r="O48"/>
  <c r="P48"/>
  <c r="Q48"/>
  <c r="R48"/>
  <c r="S48"/>
  <c r="D49"/>
  <c r="E49"/>
  <c r="F49"/>
  <c r="G49"/>
  <c r="H49"/>
  <c r="I49"/>
  <c r="J49"/>
  <c r="K49"/>
  <c r="L49"/>
  <c r="M49"/>
  <c r="N49"/>
  <c r="O49"/>
  <c r="P49"/>
  <c r="Q49"/>
  <c r="R49"/>
  <c r="S49"/>
  <c r="D50"/>
  <c r="E50"/>
  <c r="F50"/>
  <c r="G50"/>
  <c r="H50"/>
  <c r="I50"/>
  <c r="J50"/>
  <c r="K50"/>
  <c r="L50"/>
  <c r="M50"/>
  <c r="N50"/>
  <c r="O50"/>
  <c r="P50"/>
  <c r="Q50"/>
  <c r="R50"/>
  <c r="S50"/>
  <c r="D51"/>
  <c r="E51"/>
  <c r="F51"/>
  <c r="G51"/>
  <c r="H51"/>
  <c r="I51"/>
  <c r="J51"/>
  <c r="K51"/>
  <c r="L51"/>
  <c r="M51"/>
  <c r="N51"/>
  <c r="O51"/>
  <c r="P51"/>
  <c r="Q51"/>
  <c r="R51"/>
  <c r="S51"/>
  <c r="D52"/>
  <c r="E52"/>
  <c r="F52"/>
  <c r="G52"/>
  <c r="C87" s="1"/>
  <c r="H52"/>
  <c r="I52"/>
  <c r="J52"/>
  <c r="K52"/>
  <c r="L52"/>
  <c r="M52"/>
  <c r="N52"/>
  <c r="O52"/>
  <c r="P52"/>
  <c r="Q52"/>
  <c r="R52"/>
  <c r="S52"/>
  <c r="D53"/>
  <c r="E53"/>
  <c r="F53"/>
  <c r="G53"/>
  <c r="H53"/>
  <c r="I53"/>
  <c r="J53"/>
  <c r="K53"/>
  <c r="L53"/>
  <c r="M53"/>
  <c r="N53"/>
  <c r="O53"/>
  <c r="P53"/>
  <c r="Q53"/>
  <c r="R53"/>
  <c r="S53"/>
  <c r="D54"/>
  <c r="E54"/>
  <c r="F54"/>
  <c r="G54"/>
  <c r="H54"/>
  <c r="I54"/>
  <c r="J54"/>
  <c r="K54"/>
  <c r="L54"/>
  <c r="M54"/>
  <c r="N54"/>
  <c r="O54"/>
  <c r="P54"/>
  <c r="Q54"/>
  <c r="R54"/>
  <c r="S54"/>
  <c r="D55"/>
  <c r="E55"/>
  <c r="F55"/>
  <c r="G55"/>
  <c r="C88" s="1"/>
  <c r="H55"/>
  <c r="I55"/>
  <c r="J55"/>
  <c r="K55"/>
  <c r="L55"/>
  <c r="M55"/>
  <c r="N55"/>
  <c r="O55"/>
  <c r="P55"/>
  <c r="Q55"/>
  <c r="R55"/>
  <c r="S55"/>
  <c r="D56"/>
  <c r="E56"/>
  <c r="F56"/>
  <c r="G56"/>
  <c r="H56"/>
  <c r="I56"/>
  <c r="J56"/>
  <c r="K56"/>
  <c r="L56"/>
  <c r="M56"/>
  <c r="N56"/>
  <c r="O56"/>
  <c r="P56"/>
  <c r="Q56"/>
  <c r="R56"/>
  <c r="S56"/>
  <c r="D57"/>
  <c r="E57"/>
  <c r="F57"/>
  <c r="G57"/>
  <c r="C89" s="1"/>
  <c r="H57"/>
  <c r="I57"/>
  <c r="J57"/>
  <c r="K57"/>
  <c r="L57"/>
  <c r="M57"/>
  <c r="N57"/>
  <c r="O57"/>
  <c r="P57"/>
  <c r="Q57"/>
  <c r="R57"/>
  <c r="S57"/>
  <c r="D58"/>
  <c r="E58"/>
  <c r="F58"/>
  <c r="G58"/>
  <c r="C90" s="1"/>
  <c r="H58"/>
  <c r="I58"/>
  <c r="J58"/>
  <c r="K58"/>
  <c r="L58"/>
  <c r="M58"/>
  <c r="N58"/>
  <c r="O58"/>
  <c r="P58"/>
  <c r="Q58"/>
  <c r="R58"/>
  <c r="S58"/>
  <c r="D59"/>
  <c r="E59"/>
  <c r="F59"/>
  <c r="G59"/>
  <c r="H59"/>
  <c r="I59"/>
  <c r="J59"/>
  <c r="K59"/>
  <c r="L59"/>
  <c r="M59"/>
  <c r="N59"/>
  <c r="O59"/>
  <c r="P59"/>
  <c r="Q59"/>
  <c r="R59"/>
  <c r="S59"/>
  <c r="D60"/>
  <c r="E60"/>
  <c r="F60"/>
  <c r="G60"/>
  <c r="H60"/>
  <c r="I60"/>
  <c r="J60"/>
  <c r="K60"/>
  <c r="L60"/>
  <c r="M60"/>
  <c r="N60"/>
  <c r="O60"/>
  <c r="P60"/>
  <c r="Q60"/>
  <c r="R60"/>
  <c r="S60"/>
  <c r="D61"/>
  <c r="E61"/>
  <c r="F61"/>
  <c r="G61"/>
  <c r="H61"/>
  <c r="I61"/>
  <c r="J61"/>
  <c r="K61"/>
  <c r="L61"/>
  <c r="M61"/>
  <c r="N61"/>
  <c r="O61"/>
  <c r="P61"/>
  <c r="Q61"/>
  <c r="R61"/>
  <c r="S61"/>
  <c r="D62"/>
  <c r="E62"/>
  <c r="F62"/>
  <c r="G62"/>
  <c r="C91" s="1"/>
  <c r="H62"/>
  <c r="I62"/>
  <c r="J62"/>
  <c r="K62"/>
  <c r="L62"/>
  <c r="M62"/>
  <c r="N62"/>
  <c r="O62"/>
  <c r="P62"/>
  <c r="Q62"/>
  <c r="R62"/>
  <c r="S62"/>
  <c r="D63"/>
  <c r="E63"/>
  <c r="F63"/>
  <c r="G63"/>
  <c r="C92" s="1"/>
  <c r="H63"/>
  <c r="I63"/>
  <c r="J63"/>
  <c r="K63"/>
  <c r="L63"/>
  <c r="M63"/>
  <c r="N63"/>
  <c r="O63"/>
  <c r="P63"/>
  <c r="Q63"/>
  <c r="R63"/>
  <c r="S63"/>
  <c r="D64"/>
  <c r="E64"/>
  <c r="F64"/>
  <c r="G64"/>
  <c r="H64"/>
  <c r="I64"/>
  <c r="J64"/>
  <c r="K64"/>
  <c r="L64"/>
  <c r="M64"/>
  <c r="N64"/>
  <c r="O64"/>
  <c r="P64"/>
  <c r="Q64"/>
  <c r="R64"/>
  <c r="S64"/>
  <c r="D65"/>
  <c r="E65"/>
  <c r="F65"/>
  <c r="G65"/>
  <c r="H65"/>
  <c r="I65"/>
  <c r="J65"/>
  <c r="K65"/>
  <c r="L65"/>
  <c r="M65"/>
  <c r="N65"/>
  <c r="O65"/>
  <c r="P65"/>
  <c r="Q65"/>
  <c r="R65"/>
  <c r="S65"/>
  <c r="D66"/>
  <c r="E66"/>
  <c r="F66"/>
  <c r="G66"/>
  <c r="H66"/>
  <c r="I66"/>
  <c r="J66"/>
  <c r="K66"/>
  <c r="L66"/>
  <c r="M66"/>
  <c r="N66"/>
  <c r="O66"/>
  <c r="P66"/>
  <c r="Q66"/>
  <c r="R66"/>
  <c r="S66"/>
  <c r="D67"/>
  <c r="E67"/>
  <c r="F67"/>
  <c r="G67"/>
  <c r="H67"/>
  <c r="I67"/>
  <c r="J67"/>
  <c r="K67"/>
  <c r="L67"/>
  <c r="M67"/>
  <c r="N67"/>
  <c r="O67"/>
  <c r="P67"/>
  <c r="Q67"/>
  <c r="R67"/>
  <c r="S67"/>
  <c r="D68"/>
  <c r="E68"/>
  <c r="F68"/>
  <c r="G68"/>
  <c r="H68"/>
  <c r="I68"/>
  <c r="J68"/>
  <c r="K68"/>
  <c r="L68"/>
  <c r="M68"/>
  <c r="N68"/>
  <c r="O68"/>
  <c r="P68"/>
  <c r="Q68"/>
  <c r="R68"/>
  <c r="S68"/>
  <c r="D69"/>
  <c r="E69"/>
  <c r="F69"/>
  <c r="G69"/>
  <c r="H69"/>
  <c r="I69"/>
  <c r="J69"/>
  <c r="K69"/>
  <c r="L69"/>
  <c r="M69"/>
  <c r="N69"/>
  <c r="O69"/>
  <c r="P69"/>
  <c r="Q69"/>
  <c r="R69"/>
  <c r="S69"/>
  <c r="D70"/>
  <c r="E70"/>
  <c r="F70"/>
  <c r="G70"/>
  <c r="H70"/>
  <c r="I70"/>
  <c r="J70"/>
  <c r="K70"/>
  <c r="L70"/>
  <c r="M70"/>
  <c r="N70"/>
  <c r="O70"/>
  <c r="P70"/>
  <c r="Q70"/>
  <c r="R70"/>
  <c r="S70"/>
  <c r="D71"/>
  <c r="E71"/>
  <c r="F71"/>
  <c r="G71"/>
  <c r="H71"/>
  <c r="I71"/>
  <c r="J71"/>
  <c r="K71"/>
  <c r="L71"/>
  <c r="M71"/>
  <c r="N71"/>
  <c r="O71"/>
  <c r="P71"/>
  <c r="Q71"/>
  <c r="R71"/>
  <c r="S71"/>
  <c r="D72"/>
  <c r="E72"/>
  <c r="F72"/>
  <c r="G72"/>
  <c r="H72"/>
  <c r="I72"/>
  <c r="J72"/>
  <c r="K72"/>
  <c r="L72"/>
  <c r="M72"/>
  <c r="N72"/>
  <c r="O72"/>
  <c r="P72"/>
  <c r="Q72"/>
  <c r="R72"/>
  <c r="S72"/>
  <c r="D73"/>
  <c r="E73"/>
  <c r="F73"/>
  <c r="G73"/>
  <c r="H73"/>
  <c r="I73"/>
  <c r="J73"/>
  <c r="K73"/>
  <c r="L73"/>
  <c r="M73"/>
  <c r="N73"/>
  <c r="O73"/>
  <c r="P73"/>
  <c r="Q73"/>
  <c r="R73"/>
  <c r="S73"/>
  <c r="D74"/>
  <c r="E74"/>
  <c r="F74"/>
  <c r="G74"/>
  <c r="H74"/>
  <c r="I74"/>
  <c r="J74"/>
  <c r="K74"/>
  <c r="L74"/>
  <c r="M74"/>
  <c r="N74"/>
  <c r="O74"/>
  <c r="P74"/>
  <c r="Q74"/>
  <c r="R74"/>
  <c r="S74"/>
  <c r="D75"/>
  <c r="E75"/>
  <c r="F75"/>
  <c r="G75"/>
  <c r="H75"/>
  <c r="I75"/>
  <c r="J75"/>
  <c r="K75"/>
  <c r="K79" s="1"/>
  <c r="L75"/>
  <c r="M75"/>
  <c r="N75"/>
  <c r="O75"/>
  <c r="P75"/>
  <c r="Q75"/>
  <c r="R75"/>
  <c r="S75"/>
  <c r="D76"/>
  <c r="E76"/>
  <c r="F76"/>
  <c r="G76"/>
  <c r="H76"/>
  <c r="I76"/>
  <c r="J76"/>
  <c r="K76"/>
  <c r="L76"/>
  <c r="M76"/>
  <c r="N76"/>
  <c r="O76"/>
  <c r="P76"/>
  <c r="Q76"/>
  <c r="R76"/>
  <c r="S76"/>
  <c r="D77"/>
  <c r="E77"/>
  <c r="F77"/>
  <c r="G77"/>
  <c r="H77"/>
  <c r="I77"/>
  <c r="J77"/>
  <c r="K77"/>
  <c r="L77"/>
  <c r="M77"/>
  <c r="N77"/>
  <c r="O77"/>
  <c r="P77"/>
  <c r="Q77"/>
  <c r="R77"/>
  <c r="S77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80" s="1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13"/>
  <c r="C12"/>
  <c r="R80"/>
  <c r="I80"/>
  <c r="T77" i="1"/>
  <c r="T78" s="1"/>
  <c r="T76"/>
  <c r="T76" i="2" s="1"/>
  <c r="T75" i="1"/>
  <c r="T75" i="2" s="1"/>
  <c r="T74" i="1"/>
  <c r="T74" i="2" s="1"/>
  <c r="T73" i="1"/>
  <c r="T73" i="2" s="1"/>
  <c r="T72" i="1"/>
  <c r="T72" i="2" s="1"/>
  <c r="T71" i="1"/>
  <c r="T71" i="2" s="1"/>
  <c r="T70" i="1"/>
  <c r="T70" i="2" s="1"/>
  <c r="T69" i="1"/>
  <c r="T69" i="2" s="1"/>
  <c r="T68" i="1"/>
  <c r="T68" i="2" s="1"/>
  <c r="T67" i="1"/>
  <c r="T67" i="2" s="1"/>
  <c r="T66" i="1"/>
  <c r="T66" i="2" s="1"/>
  <c r="T65" i="1"/>
  <c r="T65" i="2" s="1"/>
  <c r="T64" i="1"/>
  <c r="T64" i="2" s="1"/>
  <c r="T63" i="1"/>
  <c r="T63" i="2" s="1"/>
  <c r="D92" s="1"/>
  <c r="T62" i="1"/>
  <c r="T62" i="2" s="1"/>
  <c r="D91" s="1"/>
  <c r="T61" i="1"/>
  <c r="T61" i="2" s="1"/>
  <c r="T60" i="1"/>
  <c r="T60" i="2" s="1"/>
  <c r="T59" i="1"/>
  <c r="T59" i="2" s="1"/>
  <c r="T58" i="1"/>
  <c r="T58" i="2" s="1"/>
  <c r="D90" s="1"/>
  <c r="T57" i="1"/>
  <c r="T57" i="2" s="1"/>
  <c r="D89" s="1"/>
  <c r="T56" i="1"/>
  <c r="T56" i="2" s="1"/>
  <c r="T55" i="1"/>
  <c r="T55" i="2" s="1"/>
  <c r="D88" s="1"/>
  <c r="T54" i="1"/>
  <c r="T54" i="2" s="1"/>
  <c r="T53" i="1"/>
  <c r="T53" i="2" s="1"/>
  <c r="T52" i="1"/>
  <c r="T52" i="2" s="1"/>
  <c r="D87" s="1"/>
  <c r="T51" i="1"/>
  <c r="T51" i="2" s="1"/>
  <c r="T50" i="1"/>
  <c r="T50" i="2" s="1"/>
  <c r="T49" i="1"/>
  <c r="T49" i="2" s="1"/>
  <c r="T48" i="1"/>
  <c r="T48" i="2" s="1"/>
  <c r="T47" i="1"/>
  <c r="T47" i="2" s="1"/>
  <c r="T46" i="1"/>
  <c r="T46" i="2" s="1"/>
  <c r="T45" i="1"/>
  <c r="T45" i="2" s="1"/>
  <c r="T44" i="1"/>
  <c r="T44" i="2" s="1"/>
  <c r="T43" i="1"/>
  <c r="T43" i="2" s="1"/>
  <c r="T42" i="1"/>
  <c r="T42" i="2" s="1"/>
  <c r="T41" i="1"/>
  <c r="T41" i="2" s="1"/>
  <c r="T40" i="1"/>
  <c r="T40" i="2" s="1"/>
  <c r="T39" i="1"/>
  <c r="T39" i="2" s="1"/>
  <c r="L38" i="1"/>
  <c r="T38" s="1"/>
  <c r="T38" i="2" s="1"/>
  <c r="T80" s="1"/>
  <c r="D93" s="1"/>
  <c r="T37" i="1"/>
  <c r="T37" i="2" s="1"/>
  <c r="T36" i="1"/>
  <c r="T36" i="2" s="1"/>
  <c r="T35" i="1"/>
  <c r="T35" i="2" s="1"/>
  <c r="T34" i="1"/>
  <c r="T34" i="2" s="1"/>
  <c r="T33" i="1"/>
  <c r="T33" i="2" s="1"/>
  <c r="T32" i="1"/>
  <c r="T32" i="2" s="1"/>
  <c r="T31" i="1"/>
  <c r="T31" i="2" s="1"/>
  <c r="T30" i="1"/>
  <c r="T30" i="2" s="1"/>
  <c r="D102" s="1"/>
  <c r="T29" i="1"/>
  <c r="T29" i="2" s="1"/>
  <c r="D101" s="1"/>
  <c r="T28" i="1"/>
  <c r="T28" i="2" s="1"/>
  <c r="T27" i="1"/>
  <c r="T27" i="2" s="1"/>
  <c r="D100" s="1"/>
  <c r="T26" i="1"/>
  <c r="T26" i="2" s="1"/>
  <c r="T25" i="1"/>
  <c r="T25" i="2" s="1"/>
  <c r="D99" s="1"/>
  <c r="T24" i="1"/>
  <c r="T24" i="2" s="1"/>
  <c r="T23" i="1"/>
  <c r="T23" i="2" s="1"/>
  <c r="T22" i="1"/>
  <c r="T22" i="2" s="1"/>
  <c r="T21" i="1"/>
  <c r="T21" i="2" s="1"/>
  <c r="D98" s="1"/>
  <c r="T20" i="1"/>
  <c r="T20" i="2" s="1"/>
  <c r="T19" i="1"/>
  <c r="T19" i="2" s="1"/>
  <c r="T18" i="1"/>
  <c r="T18" i="2" s="1"/>
  <c r="D97" s="1"/>
  <c r="T17" i="1"/>
  <c r="T17" i="2" s="1"/>
  <c r="T16" i="1"/>
  <c r="T16" i="2" s="1"/>
  <c r="T15" i="1"/>
  <c r="T15" i="2" s="1"/>
  <c r="D96" s="1"/>
  <c r="T14" i="1"/>
  <c r="T14" i="2" s="1"/>
  <c r="T13" i="1"/>
  <c r="T13" i="2" s="1"/>
  <c r="T12" i="1"/>
  <c r="T12" i="2" s="1"/>
  <c r="U77" i="1" l="1"/>
  <c r="U77" i="2" s="1"/>
  <c r="U75" i="1"/>
  <c r="U73"/>
  <c r="U73" i="2" s="1"/>
  <c r="U71" i="1"/>
  <c r="U71" i="2" s="1"/>
  <c r="U69" i="1"/>
  <c r="U69" i="2" s="1"/>
  <c r="U67" i="1"/>
  <c r="U67" i="2" s="1"/>
  <c r="U65" i="1"/>
  <c r="U65" i="2" s="1"/>
  <c r="U63" i="1"/>
  <c r="U63" i="2" s="1"/>
  <c r="E92" s="1"/>
  <c r="U61" i="1"/>
  <c r="U61" i="2" s="1"/>
  <c r="U59" i="1"/>
  <c r="U59" i="2" s="1"/>
  <c r="U57" i="1"/>
  <c r="U57" i="2" s="1"/>
  <c r="E89" s="1"/>
  <c r="U55" i="1"/>
  <c r="U55" i="2" s="1"/>
  <c r="E88" s="1"/>
  <c r="U53" i="1"/>
  <c r="U53" i="2" s="1"/>
  <c r="U51" i="1"/>
  <c r="U51" i="2" s="1"/>
  <c r="U49" i="1"/>
  <c r="U49" i="2" s="1"/>
  <c r="U47" i="1"/>
  <c r="U47" i="2" s="1"/>
  <c r="U45" i="1"/>
  <c r="U45" i="2" s="1"/>
  <c r="U43" i="1"/>
  <c r="U43" i="2" s="1"/>
  <c r="U41" i="1"/>
  <c r="U41" i="2" s="1"/>
  <c r="U39" i="1"/>
  <c r="U39" i="2" s="1"/>
  <c r="U37" i="1"/>
  <c r="U37" i="2" s="1"/>
  <c r="U35" i="1"/>
  <c r="U35" i="2" s="1"/>
  <c r="U33" i="1"/>
  <c r="U33" i="2" s="1"/>
  <c r="U31" i="1"/>
  <c r="U31" i="2" s="1"/>
  <c r="U29" i="1"/>
  <c r="U29" i="2" s="1"/>
  <c r="E101" s="1"/>
  <c r="U27" i="1"/>
  <c r="U27" i="2" s="1"/>
  <c r="E100" s="1"/>
  <c r="U25" i="1"/>
  <c r="U25" i="2" s="1"/>
  <c r="E99" s="1"/>
  <c r="U23" i="1"/>
  <c r="U23" i="2" s="1"/>
  <c r="U21" i="1"/>
  <c r="U21" i="2" s="1"/>
  <c r="E98" s="1"/>
  <c r="U19" i="1"/>
  <c r="U19" i="2" s="1"/>
  <c r="U17" i="1"/>
  <c r="U17" i="2" s="1"/>
  <c r="U15" i="1"/>
  <c r="U15" i="2" s="1"/>
  <c r="E96" s="1"/>
  <c r="U13" i="1"/>
  <c r="U13" i="2" s="1"/>
  <c r="U12" i="1"/>
  <c r="U12" i="2" s="1"/>
  <c r="U76" i="1"/>
  <c r="U76" i="2" s="1"/>
  <c r="U74" i="1"/>
  <c r="U74" i="2" s="1"/>
  <c r="U72" i="1"/>
  <c r="U72" i="2" s="1"/>
  <c r="U70" i="1"/>
  <c r="U70" i="2" s="1"/>
  <c r="U68" i="1"/>
  <c r="U68" i="2" s="1"/>
  <c r="U66" i="1"/>
  <c r="U66" i="2" s="1"/>
  <c r="U64" i="1"/>
  <c r="U64" i="2" s="1"/>
  <c r="U62" i="1"/>
  <c r="U62" i="2" s="1"/>
  <c r="E91" s="1"/>
  <c r="U60" i="1"/>
  <c r="U60" i="2" s="1"/>
  <c r="U58" i="1"/>
  <c r="U58" i="2" s="1"/>
  <c r="E90" s="1"/>
  <c r="U56" i="1"/>
  <c r="U56" i="2" s="1"/>
  <c r="U54" i="1"/>
  <c r="U54" i="2" s="1"/>
  <c r="U52" i="1"/>
  <c r="U52" i="2" s="1"/>
  <c r="E87" s="1"/>
  <c r="U50" i="1"/>
  <c r="U50" i="2" s="1"/>
  <c r="U48" i="1"/>
  <c r="U48" i="2" s="1"/>
  <c r="U46" i="1"/>
  <c r="U46" i="2" s="1"/>
  <c r="U44" i="1"/>
  <c r="U44" i="2" s="1"/>
  <c r="U42" i="1"/>
  <c r="U42" i="2" s="1"/>
  <c r="U40" i="1"/>
  <c r="U40" i="2" s="1"/>
  <c r="U38" i="1"/>
  <c r="U38" i="2" s="1"/>
  <c r="U80" s="1"/>
  <c r="E93" s="1"/>
  <c r="U36" i="1"/>
  <c r="U36" i="2" s="1"/>
  <c r="U34" i="1"/>
  <c r="U34" i="2" s="1"/>
  <c r="U32" i="1"/>
  <c r="U32" i="2" s="1"/>
  <c r="U30" i="1"/>
  <c r="U30" i="2" s="1"/>
  <c r="E102" s="1"/>
  <c r="U28" i="1"/>
  <c r="U28" i="2" s="1"/>
  <c r="U26" i="1"/>
  <c r="U26" i="2" s="1"/>
  <c r="U24" i="1"/>
  <c r="U24" i="2" s="1"/>
  <c r="U22" i="1"/>
  <c r="U22" i="2" s="1"/>
  <c r="U20" i="1"/>
  <c r="U20" i="2" s="1"/>
  <c r="U18" i="1"/>
  <c r="U18" i="2" s="1"/>
  <c r="E97" s="1"/>
  <c r="U16" i="1"/>
  <c r="U16" i="2" s="1"/>
  <c r="U14" i="1"/>
  <c r="U14" i="2" s="1"/>
  <c r="T77"/>
  <c r="V81"/>
  <c r="W81"/>
  <c r="F79"/>
  <c r="F81" s="1"/>
  <c r="J79"/>
  <c r="J81" s="1"/>
  <c r="R79"/>
  <c r="R81" s="1"/>
  <c r="P79"/>
  <c r="P81" s="1"/>
  <c r="L79"/>
  <c r="D79"/>
  <c r="D81" s="1"/>
  <c r="H79"/>
  <c r="H81" s="1"/>
  <c r="C79"/>
  <c r="C81" s="1"/>
  <c r="L38"/>
  <c r="L80" s="1"/>
  <c r="L81" s="1"/>
  <c r="G79"/>
  <c r="C85" s="1"/>
  <c r="N79"/>
  <c r="N81" s="1"/>
  <c r="T79"/>
  <c r="D85" s="1"/>
  <c r="I79"/>
  <c r="I81" s="1"/>
  <c r="E79"/>
  <c r="E81" s="1"/>
  <c r="M79"/>
  <c r="M81" s="1"/>
  <c r="Q79"/>
  <c r="Q81" s="1"/>
  <c r="O79"/>
  <c r="O81" s="1"/>
  <c r="S79"/>
  <c r="S81" s="1"/>
  <c r="K81"/>
  <c r="T81" l="1"/>
  <c r="D94" s="1"/>
  <c r="G81"/>
  <c r="C94" s="1"/>
  <c r="U75"/>
  <c r="U79" s="1"/>
  <c r="E85" s="1"/>
  <c r="U81" l="1"/>
  <c r="E94" s="1"/>
</calcChain>
</file>

<file path=xl/sharedStrings.xml><?xml version="1.0" encoding="utf-8"?>
<sst xmlns="http://schemas.openxmlformats.org/spreadsheetml/2006/main" count="262" uniqueCount="142">
  <si>
    <t>Tableaux des emplois au prix d'achat [naio_10_cp16]</t>
  </si>
  <si>
    <t>Dernière mise à jour</t>
  </si>
  <si>
    <t>Date d'extraction</t>
  </si>
  <si>
    <t>Source des données</t>
  </si>
  <si>
    <t>UNIT</t>
  </si>
  <si>
    <t>STK_FLOW</t>
  </si>
  <si>
    <t>INDUSE</t>
  </si>
  <si>
    <t>PROD_NA</t>
  </si>
  <si>
    <t>Belgique</t>
  </si>
  <si>
    <t>Tchéquie</t>
  </si>
  <si>
    <t>Danemark</t>
  </si>
  <si>
    <t>Allemagne (jusqu'en 1990, ancien territoire de la RFA)</t>
  </si>
  <si>
    <t>France</t>
  </si>
  <si>
    <t>Italie</t>
  </si>
  <si>
    <t>Hongrie</t>
  </si>
  <si>
    <t>Pays-Bas</t>
  </si>
  <si>
    <t>Autriche</t>
  </si>
  <si>
    <t>Pologne</t>
  </si>
  <si>
    <t>Portugal</t>
  </si>
  <si>
    <t>Roumanie</t>
  </si>
  <si>
    <t>Slovénie</t>
  </si>
  <si>
    <t>Finlande</t>
  </si>
  <si>
    <t>Suède</t>
  </si>
  <si>
    <t>Norvège</t>
  </si>
  <si>
    <t>Royaume-Uni</t>
  </si>
  <si>
    <t>01</t>
  </si>
  <si>
    <t>Produits de l'agriculture et de la chasse et services annexes</t>
  </si>
  <si>
    <t>02</t>
  </si>
  <si>
    <t>Produits sylvicoles et services annexes</t>
  </si>
  <si>
    <t>03</t>
  </si>
  <si>
    <t>Produits de la pêche et de l'aquaculture; services de soutien à la pêche</t>
  </si>
  <si>
    <t>05-09</t>
  </si>
  <si>
    <t>Produits des industries extractives</t>
  </si>
  <si>
    <t>10-12</t>
  </si>
  <si>
    <t>Produits des industries alimentaires, boissons et produits à base de tabac</t>
  </si>
  <si>
    <t>13-15</t>
  </si>
  <si>
    <t>Produits de l'industrie textile, articles d'habillement, cuir et articles en cuir</t>
  </si>
  <si>
    <t>Bois, articles en bois et en liège, à l'exclusion des meubles; articles de vannerie et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</si>
  <si>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</si>
  <si>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</si>
  <si>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</si>
  <si>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</si>
  <si>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</si>
  <si>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</si>
  <si>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</si>
  <si>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</si>
  <si>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</si>
  <si>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</si>
  <si>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</si>
  <si>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</si>
  <si>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</si>
  <si>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</si>
  <si>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31-32</t>
  </si>
  <si>
    <t>Meubles et autres produits manufacturés</t>
  </si>
  <si>
    <t>Réparation et installation de machines et d'équipements</t>
  </si>
  <si>
    <t>Électricité, gaz, vapeur et air conditionné</t>
  </si>
  <si>
    <t>Eau naturelle; traitement et distribution d'eau</t>
  </si>
  <si>
    <t>37-39</t>
  </si>
  <si>
    <t>Collecte et traitement des eaux usées; boues d'épuration; collecte, traitement et élimination des déchets; récupération de matériaux; Dépollution et autres services de gestion des déchets</t>
  </si>
  <si>
    <t>41-43</t>
  </si>
  <si>
    <t>Constructions et travaux de construction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</si>
  <si>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</si>
  <si>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</si>
  <si>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</si>
  <si>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</si>
  <si>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</si>
  <si>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Transports aériens</t>
  </si>
  <si>
    <t>Entreposage et services auxiliaires des transports</t>
  </si>
  <si>
    <t>Services de poste et de courrier</t>
  </si>
  <si>
    <t>55-56</t>
  </si>
  <si>
    <t>Services d'hébergement et de restauration</t>
  </si>
  <si>
    <t>Édition</t>
  </si>
  <si>
    <t>59-60</t>
  </si>
  <si>
    <t>Production de films cinématographiques, de vidéos et de programmes de télévision; enregistrement sonore et édition musicale; programmation et diffusion</t>
  </si>
  <si>
    <t>Services de télécommunications</t>
  </si>
  <si>
    <t>62-63</t>
  </si>
  <si>
    <t>Programmation, conseil et autres activités informatiques;Services d'information</t>
  </si>
  <si>
    <t>Services financiers, hors assurances et caisses de retraite</t>
  </si>
  <si>
    <t>Services d'assurance, de réassurance et de caisses de retraite, à l'exclusion de la sécurité sociale obligatoire</t>
  </si>
  <si>
    <t>Services auxiliaires aux services financiers et aux assurances</t>
  </si>
  <si>
    <t>Services immobiliers à l'exclusion des loyers imputés</t>
  </si>
  <si>
    <t>Loyers imputés des logements occupés par leur propriétaire</t>
  </si>
  <si>
    <t>69-70</t>
  </si>
  <si>
    <t>Services juridiques et comptables; services des sièges sociaux; conseil de gestion</t>
  </si>
  <si>
    <t>Services d'architecture et d'ingénierie; services de contrôle et analyses techniques</t>
  </si>
  <si>
    <t>Services de recherche et développement scientifique</t>
  </si>
  <si>
    <t>Services de publicité et d'études de marché</t>
  </si>
  <si>
    <t>74-75</t>
  </si>
  <si>
    <t>Autres services spécialisés, scientifiques et techniques et services vétérinaires</t>
  </si>
  <si>
    <t>Location et location-bail</t>
  </si>
  <si>
    <t>Services liés à l'emploi</t>
  </si>
  <si>
    <t>Services des agences de voyage, des voyagistes et autres services de réservation et services connexes</t>
  </si>
  <si>
    <t>80-82</t>
  </si>
  <si>
    <t>Services de sécurité et d'enquête; services relatifs aux bâtiments et aménagement paysager; services administratifs et autres services de soutien aux entreprises</t>
  </si>
  <si>
    <t>Services d'administration publique et de défense; services de sécurité sociale obligatoire</t>
  </si>
  <si>
    <t>Services de l'enseignement</t>
  </si>
  <si>
    <t>Services de santé humaine</t>
  </si>
  <si>
    <t>87-88</t>
  </si>
  <si>
    <t>Services d'hébergement médico-social et social; services d'action sociale sans hébergement</t>
  </si>
  <si>
    <t>90-92</t>
  </si>
  <si>
    <t>Services créatifs, artistiques, du spectacle, des bibliothèques, archives, musées et autres services culturels; jeux de hasard et d'argent</t>
  </si>
  <si>
    <t>Services sportifs, récréatifs et de loisirs</t>
  </si>
  <si>
    <t>Services fournis par des organisations associatives</t>
  </si>
  <si>
    <t>Services de réparation d'ordinateurs et de biens personnels et domestiques</t>
  </si>
  <si>
    <t>Autres services personnels</t>
  </si>
  <si>
    <t>97-98</t>
  </si>
  <si>
    <t>Services des ménages en tant qu'employeurs; biens et services divers produits par les ménages pour leur usage propre</t>
  </si>
  <si>
    <t>Services extra-territoriaux</t>
  </si>
  <si>
    <t>Total</t>
  </si>
  <si>
    <t>total services</t>
  </si>
  <si>
    <t>total</t>
  </si>
  <si>
    <t>Construction TEI 2017</t>
  </si>
  <si>
    <t xml:space="preserve">France </t>
  </si>
  <si>
    <t>proposé</t>
  </si>
  <si>
    <t>avant RAS</t>
  </si>
  <si>
    <t>après RAS</t>
  </si>
  <si>
    <t>produits industriels</t>
  </si>
  <si>
    <t>hors</t>
  </si>
  <si>
    <t>RU</t>
  </si>
  <si>
    <t>total hors RU</t>
  </si>
  <si>
    <t>intraconsommation</t>
  </si>
  <si>
    <t>pour la France RAS  somme NAF 86 à 92, 60 et 79</t>
  </si>
  <si>
    <t>TEI</t>
  </si>
  <si>
    <t xml:space="preserve">14 pays </t>
  </si>
  <si>
    <t>actuel</t>
  </si>
  <si>
    <t>pays</t>
  </si>
  <si>
    <t>hors R.U.</t>
  </si>
  <si>
    <t>services</t>
  </si>
  <si>
    <t xml:space="preserve">dont </t>
  </si>
  <si>
    <t xml:space="preserve"> - Services juridiques et comptables; sièges sociaux;</t>
  </si>
  <si>
    <t xml:space="preserve"> - Services d'architecture et d'ingénierie; </t>
  </si>
  <si>
    <t xml:space="preserve"> - Location et location-bail</t>
  </si>
  <si>
    <t xml:space="preserve"> - Services liés à l'emploi</t>
  </si>
  <si>
    <t xml:space="preserve"> - Bois, articles en bois et en liège,</t>
  </si>
  <si>
    <t xml:space="preserve"> - Autres produits minéraux non métalliques</t>
  </si>
  <si>
    <t xml:space="preserve"> - Produits métalliques, à l'exclusion des machines</t>
  </si>
  <si>
    <t xml:space="preserve"> - Équipements électriques</t>
  </si>
  <si>
    <t xml:space="preserve"> - Machines et équipements n.c.a.</t>
  </si>
  <si>
    <t xml:space="preserve"> - Produits des industries extractives</t>
  </si>
  <si>
    <t xml:space="preserve"> - Services financiers, hors assurances </t>
  </si>
  <si>
    <t xml:space="preserve"> - Produits de la cokéfaction et du raffinage</t>
  </si>
  <si>
    <t xml:space="preserve"> - Services immobiliers à l'exclusion des loyers imputés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</si>
</sst>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Fill="1" applyBorder="1" applyAlignment="1"/>
    <xf numFmtId="0" fontId="0" fillId="2" borderId="0" xfId="0" applyFill="1"/>
    <xf numFmtId="0" fontId="1" fillId="3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0" borderId="2" xfId="0" quotePrefix="1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2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0" fontId="1" fillId="0" borderId="2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3" fillId="0" borderId="0" xfId="0" applyNumberFormat="1" applyFont="1" applyFill="1" applyBorder="1" applyAlignment="1"/>
    <xf numFmtId="0" fontId="3" fillId="0" borderId="0" xfId="0" applyFont="1"/>
    <xf numFmtId="0" fontId="3" fillId="4" borderId="0" xfId="0" applyFont="1" applyFill="1"/>
    <xf numFmtId="0" fontId="3" fillId="2" borderId="0" xfId="0" applyFont="1" applyFill="1"/>
    <xf numFmtId="0" fontId="3" fillId="3" borderId="1" xfId="0" applyNumberFormat="1" applyFont="1" applyFill="1" applyBorder="1" applyAlignment="1"/>
    <xf numFmtId="0" fontId="3" fillId="4" borderId="1" xfId="0" applyNumberFormat="1" applyFont="1" applyFill="1" applyBorder="1" applyAlignment="1"/>
    <xf numFmtId="165" fontId="3" fillId="2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0" fontId="4" fillId="0" borderId="0" xfId="0" applyFont="1"/>
    <xf numFmtId="165" fontId="3" fillId="4" borderId="0" xfId="0" applyNumberFormat="1" applyFont="1" applyFill="1"/>
    <xf numFmtId="0" fontId="3" fillId="4" borderId="0" xfId="0" applyNumberFormat="1" applyFont="1" applyFill="1" applyBorder="1" applyAlignment="1"/>
    <xf numFmtId="0" fontId="3" fillId="5" borderId="0" xfId="0" applyFont="1" applyFill="1"/>
    <xf numFmtId="0" fontId="4" fillId="5" borderId="0" xfId="0" applyFont="1" applyFill="1"/>
    <xf numFmtId="0" fontId="3" fillId="5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3" borderId="3" xfId="0" applyNumberFormat="1" applyFont="1" applyFill="1" applyBorder="1" applyAlignment="1"/>
    <xf numFmtId="165" fontId="5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3" fillId="5" borderId="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8" fillId="5" borderId="5" xfId="0" applyNumberFormat="1" applyFont="1" applyFill="1" applyBorder="1" applyAlignment="1"/>
    <xf numFmtId="165" fontId="8" fillId="5" borderId="5" xfId="0" applyNumberFormat="1" applyFont="1" applyFill="1" applyBorder="1" applyAlignment="1">
      <alignment horizontal="center"/>
    </xf>
    <xf numFmtId="165" fontId="3" fillId="5" borderId="9" xfId="0" applyNumberFormat="1" applyFont="1" applyFill="1" applyBorder="1" applyAlignment="1">
      <alignment horizontal="center"/>
    </xf>
    <xf numFmtId="0" fontId="3" fillId="5" borderId="9" xfId="0" quotePrefix="1" applyNumberFormat="1" applyFont="1" applyFill="1" applyBorder="1" applyAlignment="1"/>
    <xf numFmtId="165" fontId="3" fillId="5" borderId="0" xfId="0" applyNumberFormat="1" applyFont="1" applyFill="1" applyBorder="1" applyAlignment="1">
      <alignment horizontal="center"/>
    </xf>
    <xf numFmtId="165" fontId="3" fillId="5" borderId="10" xfId="0" applyNumberFormat="1" applyFont="1" applyFill="1" applyBorder="1" applyAlignment="1">
      <alignment horizontal="center"/>
    </xf>
    <xf numFmtId="0" fontId="3" fillId="5" borderId="11" xfId="0" quotePrefix="1" applyNumberFormat="1" applyFont="1" applyFill="1" applyBorder="1" applyAlignment="1"/>
    <xf numFmtId="165" fontId="3" fillId="5" borderId="11" xfId="0" applyNumberFormat="1" applyFont="1" applyFill="1" applyBorder="1" applyAlignment="1">
      <alignment horizontal="center"/>
    </xf>
    <xf numFmtId="165" fontId="3" fillId="5" borderId="1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0" fontId="8" fillId="5" borderId="13" xfId="0" applyNumberFormat="1" applyFont="1" applyFill="1" applyBorder="1" applyAlignment="1"/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3" fillId="0" borderId="9" xfId="0" applyFont="1" applyBorder="1"/>
    <xf numFmtId="165" fontId="3" fillId="0" borderId="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133350</xdr:colOff>
      <xdr:row>67</xdr:row>
      <xdr:rowOff>142876</xdr:rowOff>
    </xdr:from>
    <xdr:to>
      <xdr:col>23</xdr:col>
      <xdr:colOff>495300</xdr:colOff>
      <xdr:row>67</xdr:row>
      <xdr:rowOff>152401</xdr:rowOff>
    </xdr:to>
    <xdr:cxnSp macro="">
      <xdr:nvCxnSpPr>
        <xdr:cNvPr id="2" name="Connecteur droit avec flèche 1"/>
        <xdr:cNvCxnSpPr/>
      </xdr:nvCxnSpPr>
      <xdr:spPr>
        <a:xfrm rot="10800000">
          <a:off x="13287375" y="13544551"/>
          <a:ext cx="3619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133350</xdr:colOff>
      <xdr:row>67</xdr:row>
      <xdr:rowOff>142876</xdr:rowOff>
    </xdr:from>
    <xdr:to>
      <xdr:col>23</xdr:col>
      <xdr:colOff>495300</xdr:colOff>
      <xdr:row>67</xdr:row>
      <xdr:rowOff>152401</xdr:rowOff>
    </xdr:to>
    <xdr:cxnSp macro="">
      <xdr:nvCxnSpPr>
        <xdr:cNvPr id="3" name="Connecteur droit avec flèche 2"/>
        <xdr:cNvCxnSpPr/>
      </xdr:nvCxnSpPr>
      <xdr:spPr>
        <a:xfrm rot="10800000">
          <a:off x="13287375" y="13544551"/>
          <a:ext cx="361950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8"/>
  <sheetViews>
    <sheetView topLeftCell="C49" workbookViewId="0">
      <selection activeCell="U12" sqref="U12:U77"/>
    </sheetView>
  </sheetViews>
  <sheetFormatPr baseColWidth="10" defaultColWidth="10" defaultRowHeight="15"/>
  <cols>
    <col min="2" max="2" width="34.5703125" customWidth="1"/>
    <col min="3" max="6" width="10" customWidth="1"/>
    <col min="7" max="7" width="10" style="2" customWidth="1"/>
    <col min="8" max="19" width="10" customWidth="1"/>
    <col min="20" max="20" width="16.85546875" customWidth="1"/>
    <col min="258" max="258" width="16" customWidth="1"/>
    <col min="259" max="275" width="10" customWidth="1"/>
    <col min="276" max="276" width="16.85546875" customWidth="1"/>
    <col min="514" max="514" width="16" customWidth="1"/>
    <col min="515" max="531" width="10" customWidth="1"/>
    <col min="532" max="532" width="16.85546875" customWidth="1"/>
    <col min="770" max="770" width="16" customWidth="1"/>
    <col min="771" max="787" width="10" customWidth="1"/>
    <col min="788" max="788" width="16.85546875" customWidth="1"/>
    <col min="1026" max="1026" width="16" customWidth="1"/>
    <col min="1027" max="1043" width="10" customWidth="1"/>
    <col min="1044" max="1044" width="16.85546875" customWidth="1"/>
    <col min="1282" max="1282" width="16" customWidth="1"/>
    <col min="1283" max="1299" width="10" customWidth="1"/>
    <col min="1300" max="1300" width="16.85546875" customWidth="1"/>
    <col min="1538" max="1538" width="16" customWidth="1"/>
    <col min="1539" max="1555" width="10" customWidth="1"/>
    <col min="1556" max="1556" width="16.85546875" customWidth="1"/>
    <col min="1794" max="1794" width="16" customWidth="1"/>
    <col min="1795" max="1811" width="10" customWidth="1"/>
    <col min="1812" max="1812" width="16.85546875" customWidth="1"/>
    <col min="2050" max="2050" width="16" customWidth="1"/>
    <col min="2051" max="2067" width="10" customWidth="1"/>
    <col min="2068" max="2068" width="16.85546875" customWidth="1"/>
    <col min="2306" max="2306" width="16" customWidth="1"/>
    <col min="2307" max="2323" width="10" customWidth="1"/>
    <col min="2324" max="2324" width="16.85546875" customWidth="1"/>
    <col min="2562" max="2562" width="16" customWidth="1"/>
    <col min="2563" max="2579" width="10" customWidth="1"/>
    <col min="2580" max="2580" width="16.85546875" customWidth="1"/>
    <col min="2818" max="2818" width="16" customWidth="1"/>
    <col min="2819" max="2835" width="10" customWidth="1"/>
    <col min="2836" max="2836" width="16.85546875" customWidth="1"/>
    <col min="3074" max="3074" width="16" customWidth="1"/>
    <col min="3075" max="3091" width="10" customWidth="1"/>
    <col min="3092" max="3092" width="16.85546875" customWidth="1"/>
    <col min="3330" max="3330" width="16" customWidth="1"/>
    <col min="3331" max="3347" width="10" customWidth="1"/>
    <col min="3348" max="3348" width="16.85546875" customWidth="1"/>
    <col min="3586" max="3586" width="16" customWidth="1"/>
    <col min="3587" max="3603" width="10" customWidth="1"/>
    <col min="3604" max="3604" width="16.85546875" customWidth="1"/>
    <col min="3842" max="3842" width="16" customWidth="1"/>
    <col min="3843" max="3859" width="10" customWidth="1"/>
    <col min="3860" max="3860" width="16.85546875" customWidth="1"/>
    <col min="4098" max="4098" width="16" customWidth="1"/>
    <col min="4099" max="4115" width="10" customWidth="1"/>
    <col min="4116" max="4116" width="16.85546875" customWidth="1"/>
    <col min="4354" max="4354" width="16" customWidth="1"/>
    <col min="4355" max="4371" width="10" customWidth="1"/>
    <col min="4372" max="4372" width="16.85546875" customWidth="1"/>
    <col min="4610" max="4610" width="16" customWidth="1"/>
    <col min="4611" max="4627" width="10" customWidth="1"/>
    <col min="4628" max="4628" width="16.85546875" customWidth="1"/>
    <col min="4866" max="4866" width="16" customWidth="1"/>
    <col min="4867" max="4883" width="10" customWidth="1"/>
    <col min="4884" max="4884" width="16.85546875" customWidth="1"/>
    <col min="5122" max="5122" width="16" customWidth="1"/>
    <col min="5123" max="5139" width="10" customWidth="1"/>
    <col min="5140" max="5140" width="16.85546875" customWidth="1"/>
    <col min="5378" max="5378" width="16" customWidth="1"/>
    <col min="5379" max="5395" width="10" customWidth="1"/>
    <col min="5396" max="5396" width="16.85546875" customWidth="1"/>
    <col min="5634" max="5634" width="16" customWidth="1"/>
    <col min="5635" max="5651" width="10" customWidth="1"/>
    <col min="5652" max="5652" width="16.85546875" customWidth="1"/>
    <col min="5890" max="5890" width="16" customWidth="1"/>
    <col min="5891" max="5907" width="10" customWidth="1"/>
    <col min="5908" max="5908" width="16.85546875" customWidth="1"/>
    <col min="6146" max="6146" width="16" customWidth="1"/>
    <col min="6147" max="6163" width="10" customWidth="1"/>
    <col min="6164" max="6164" width="16.85546875" customWidth="1"/>
    <col min="6402" max="6402" width="16" customWidth="1"/>
    <col min="6403" max="6419" width="10" customWidth="1"/>
    <col min="6420" max="6420" width="16.85546875" customWidth="1"/>
    <col min="6658" max="6658" width="16" customWidth="1"/>
    <col min="6659" max="6675" width="10" customWidth="1"/>
    <col min="6676" max="6676" width="16.85546875" customWidth="1"/>
    <col min="6914" max="6914" width="16" customWidth="1"/>
    <col min="6915" max="6931" width="10" customWidth="1"/>
    <col min="6932" max="6932" width="16.85546875" customWidth="1"/>
    <col min="7170" max="7170" width="16" customWidth="1"/>
    <col min="7171" max="7187" width="10" customWidth="1"/>
    <col min="7188" max="7188" width="16.85546875" customWidth="1"/>
    <col min="7426" max="7426" width="16" customWidth="1"/>
    <col min="7427" max="7443" width="10" customWidth="1"/>
    <col min="7444" max="7444" width="16.85546875" customWidth="1"/>
    <col min="7682" max="7682" width="16" customWidth="1"/>
    <col min="7683" max="7699" width="10" customWidth="1"/>
    <col min="7700" max="7700" width="16.85546875" customWidth="1"/>
    <col min="7938" max="7938" width="16" customWidth="1"/>
    <col min="7939" max="7955" width="10" customWidth="1"/>
    <col min="7956" max="7956" width="16.85546875" customWidth="1"/>
    <col min="8194" max="8194" width="16" customWidth="1"/>
    <col min="8195" max="8211" width="10" customWidth="1"/>
    <col min="8212" max="8212" width="16.85546875" customWidth="1"/>
    <col min="8450" max="8450" width="16" customWidth="1"/>
    <col min="8451" max="8467" width="10" customWidth="1"/>
    <col min="8468" max="8468" width="16.85546875" customWidth="1"/>
    <col min="8706" max="8706" width="16" customWidth="1"/>
    <col min="8707" max="8723" width="10" customWidth="1"/>
    <col min="8724" max="8724" width="16.85546875" customWidth="1"/>
    <col min="8962" max="8962" width="16" customWidth="1"/>
    <col min="8963" max="8979" width="10" customWidth="1"/>
    <col min="8980" max="8980" width="16.85546875" customWidth="1"/>
    <col min="9218" max="9218" width="16" customWidth="1"/>
    <col min="9219" max="9235" width="10" customWidth="1"/>
    <col min="9236" max="9236" width="16.85546875" customWidth="1"/>
    <col min="9474" max="9474" width="16" customWidth="1"/>
    <col min="9475" max="9491" width="10" customWidth="1"/>
    <col min="9492" max="9492" width="16.85546875" customWidth="1"/>
    <col min="9730" max="9730" width="16" customWidth="1"/>
    <col min="9731" max="9747" width="10" customWidth="1"/>
    <col min="9748" max="9748" width="16.85546875" customWidth="1"/>
    <col min="9986" max="9986" width="16" customWidth="1"/>
    <col min="9987" max="10003" width="10" customWidth="1"/>
    <col min="10004" max="10004" width="16.85546875" customWidth="1"/>
    <col min="10242" max="10242" width="16" customWidth="1"/>
    <col min="10243" max="10259" width="10" customWidth="1"/>
    <col min="10260" max="10260" width="16.85546875" customWidth="1"/>
    <col min="10498" max="10498" width="16" customWidth="1"/>
    <col min="10499" max="10515" width="10" customWidth="1"/>
    <col min="10516" max="10516" width="16.85546875" customWidth="1"/>
    <col min="10754" max="10754" width="16" customWidth="1"/>
    <col min="10755" max="10771" width="10" customWidth="1"/>
    <col min="10772" max="10772" width="16.85546875" customWidth="1"/>
    <col min="11010" max="11010" width="16" customWidth="1"/>
    <col min="11011" max="11027" width="10" customWidth="1"/>
    <col min="11028" max="11028" width="16.85546875" customWidth="1"/>
    <col min="11266" max="11266" width="16" customWidth="1"/>
    <col min="11267" max="11283" width="10" customWidth="1"/>
    <col min="11284" max="11284" width="16.85546875" customWidth="1"/>
    <col min="11522" max="11522" width="16" customWidth="1"/>
    <col min="11523" max="11539" width="10" customWidth="1"/>
    <col min="11540" max="11540" width="16.85546875" customWidth="1"/>
    <col min="11778" max="11778" width="16" customWidth="1"/>
    <col min="11779" max="11795" width="10" customWidth="1"/>
    <col min="11796" max="11796" width="16.85546875" customWidth="1"/>
    <col min="12034" max="12034" width="16" customWidth="1"/>
    <col min="12035" max="12051" width="10" customWidth="1"/>
    <col min="12052" max="12052" width="16.85546875" customWidth="1"/>
    <col min="12290" max="12290" width="16" customWidth="1"/>
    <col min="12291" max="12307" width="10" customWidth="1"/>
    <col min="12308" max="12308" width="16.85546875" customWidth="1"/>
    <col min="12546" max="12546" width="16" customWidth="1"/>
    <col min="12547" max="12563" width="10" customWidth="1"/>
    <col min="12564" max="12564" width="16.85546875" customWidth="1"/>
    <col min="12802" max="12802" width="16" customWidth="1"/>
    <col min="12803" max="12819" width="10" customWidth="1"/>
    <col min="12820" max="12820" width="16.85546875" customWidth="1"/>
    <col min="13058" max="13058" width="16" customWidth="1"/>
    <col min="13059" max="13075" width="10" customWidth="1"/>
    <col min="13076" max="13076" width="16.85546875" customWidth="1"/>
    <col min="13314" max="13314" width="16" customWidth="1"/>
    <col min="13315" max="13331" width="10" customWidth="1"/>
    <col min="13332" max="13332" width="16.85546875" customWidth="1"/>
    <col min="13570" max="13570" width="16" customWidth="1"/>
    <col min="13571" max="13587" width="10" customWidth="1"/>
    <col min="13588" max="13588" width="16.85546875" customWidth="1"/>
    <col min="13826" max="13826" width="16" customWidth="1"/>
    <col min="13827" max="13843" width="10" customWidth="1"/>
    <col min="13844" max="13844" width="16.85546875" customWidth="1"/>
    <col min="14082" max="14082" width="16" customWidth="1"/>
    <col min="14083" max="14099" width="10" customWidth="1"/>
    <col min="14100" max="14100" width="16.85546875" customWidth="1"/>
    <col min="14338" max="14338" width="16" customWidth="1"/>
    <col min="14339" max="14355" width="10" customWidth="1"/>
    <col min="14356" max="14356" width="16.85546875" customWidth="1"/>
    <col min="14594" max="14594" width="16" customWidth="1"/>
    <col min="14595" max="14611" width="10" customWidth="1"/>
    <col min="14612" max="14612" width="16.85546875" customWidth="1"/>
    <col min="14850" max="14850" width="16" customWidth="1"/>
    <col min="14851" max="14867" width="10" customWidth="1"/>
    <col min="14868" max="14868" width="16.85546875" customWidth="1"/>
    <col min="15106" max="15106" width="16" customWidth="1"/>
    <col min="15107" max="15123" width="10" customWidth="1"/>
    <col min="15124" max="15124" width="16.85546875" customWidth="1"/>
    <col min="15362" max="15362" width="16" customWidth="1"/>
    <col min="15363" max="15379" width="10" customWidth="1"/>
    <col min="15380" max="15380" width="16.85546875" customWidth="1"/>
    <col min="15618" max="15618" width="16" customWidth="1"/>
    <col min="15619" max="15635" width="10" customWidth="1"/>
    <col min="15636" max="15636" width="16.85546875" customWidth="1"/>
    <col min="15874" max="15874" width="16" customWidth="1"/>
    <col min="15875" max="15891" width="10" customWidth="1"/>
    <col min="15892" max="15892" width="16.85546875" customWidth="1"/>
    <col min="16130" max="16130" width="16" customWidth="1"/>
    <col min="16131" max="16147" width="10" customWidth="1"/>
    <col min="16148" max="16148" width="16.85546875" customWidth="1"/>
  </cols>
  <sheetData>
    <row r="1" spans="1:21">
      <c r="B1" s="1" t="s">
        <v>0</v>
      </c>
    </row>
    <row r="2" spans="1:21">
      <c r="B2" t="s">
        <v>111</v>
      </c>
    </row>
    <row r="3" spans="1:21">
      <c r="B3" s="1" t="s">
        <v>1</v>
      </c>
    </row>
    <row r="4" spans="1:21">
      <c r="B4" s="1" t="s">
        <v>2</v>
      </c>
    </row>
    <row r="5" spans="1:21">
      <c r="B5" s="1" t="s">
        <v>3</v>
      </c>
    </row>
    <row r="7" spans="1:21">
      <c r="B7" s="1" t="s">
        <v>4</v>
      </c>
    </row>
    <row r="8" spans="1:21">
      <c r="B8" s="1" t="s">
        <v>5</v>
      </c>
    </row>
    <row r="9" spans="1:21">
      <c r="B9" s="1" t="s">
        <v>6</v>
      </c>
    </row>
    <row r="11" spans="1:21">
      <c r="B11" s="3" t="s">
        <v>7</v>
      </c>
      <c r="C11" s="3" t="s">
        <v>8</v>
      </c>
      <c r="D11" s="3" t="s">
        <v>9</v>
      </c>
      <c r="E11" s="3" t="s">
        <v>10</v>
      </c>
      <c r="F11" s="3" t="s">
        <v>11</v>
      </c>
      <c r="G11" s="4" t="s">
        <v>12</v>
      </c>
      <c r="H11" s="3" t="s">
        <v>13</v>
      </c>
      <c r="I11" s="3" t="s">
        <v>14</v>
      </c>
      <c r="J11" s="3" t="s">
        <v>15</v>
      </c>
      <c r="K11" s="3" t="s">
        <v>16</v>
      </c>
      <c r="L11" s="3" t="s">
        <v>17</v>
      </c>
      <c r="M11" s="3" t="s">
        <v>18</v>
      </c>
      <c r="N11" s="3" t="s">
        <v>19</v>
      </c>
      <c r="O11" s="3" t="s">
        <v>20</v>
      </c>
      <c r="P11" s="3" t="s">
        <v>21</v>
      </c>
      <c r="Q11" s="3" t="s">
        <v>22</v>
      </c>
      <c r="R11" s="3" t="s">
        <v>23</v>
      </c>
      <c r="S11" s="3" t="s">
        <v>24</v>
      </c>
      <c r="T11" s="3" t="s">
        <v>110</v>
      </c>
      <c r="U11" s="33" t="s">
        <v>119</v>
      </c>
    </row>
    <row r="12" spans="1:21">
      <c r="A12" s="5" t="s">
        <v>25</v>
      </c>
      <c r="B12" s="3" t="s">
        <v>26</v>
      </c>
      <c r="C12" s="6">
        <v>47.8</v>
      </c>
      <c r="D12" s="7">
        <v>0.46</v>
      </c>
      <c r="E12" s="7">
        <v>0.04</v>
      </c>
      <c r="F12" s="8">
        <v>0</v>
      </c>
      <c r="G12" s="9">
        <v>0</v>
      </c>
      <c r="H12" s="6">
        <v>4.2</v>
      </c>
      <c r="I12" s="7">
        <v>16.37</v>
      </c>
      <c r="J12" s="8">
        <v>131</v>
      </c>
      <c r="K12" s="7">
        <v>2.63</v>
      </c>
      <c r="L12" s="7">
        <v>14.74</v>
      </c>
      <c r="M12" s="6">
        <v>0.3</v>
      </c>
      <c r="N12" s="8">
        <v>0</v>
      </c>
      <c r="O12" s="7">
        <v>0.15</v>
      </c>
      <c r="P12" s="7">
        <v>0.41</v>
      </c>
      <c r="Q12" s="7">
        <v>39.020000000000003</v>
      </c>
      <c r="R12" s="7">
        <v>175.27</v>
      </c>
      <c r="S12" s="8">
        <v>0</v>
      </c>
      <c r="T12" s="6">
        <f>SUM(C12:S12)</f>
        <v>432.39</v>
      </c>
      <c r="U12" s="15">
        <f>T12-S12</f>
        <v>432.39</v>
      </c>
    </row>
    <row r="13" spans="1:21">
      <c r="A13" s="5" t="s">
        <v>27</v>
      </c>
      <c r="B13" s="3" t="s">
        <v>28</v>
      </c>
      <c r="C13" s="6">
        <v>0.5</v>
      </c>
      <c r="D13" s="7">
        <v>7.75</v>
      </c>
      <c r="E13" s="7">
        <v>43.71</v>
      </c>
      <c r="F13" s="8">
        <v>0</v>
      </c>
      <c r="G13" s="10">
        <v>162.63999999999999</v>
      </c>
      <c r="H13" s="6">
        <v>11.8</v>
      </c>
      <c r="I13" s="7">
        <v>0.54</v>
      </c>
      <c r="J13" s="8">
        <v>3</v>
      </c>
      <c r="K13" s="7">
        <v>9.49</v>
      </c>
      <c r="L13" s="7">
        <v>51.95</v>
      </c>
      <c r="M13" s="7">
        <v>0.97</v>
      </c>
      <c r="N13" s="7">
        <v>64.349999999999994</v>
      </c>
      <c r="O13" s="6">
        <v>0.6</v>
      </c>
      <c r="P13" s="7">
        <v>2.84</v>
      </c>
      <c r="Q13" s="7">
        <v>3.01</v>
      </c>
      <c r="R13" s="7">
        <v>5.25</v>
      </c>
      <c r="S13" s="8">
        <v>0</v>
      </c>
      <c r="T13" s="6">
        <f t="shared" ref="T13:T76" si="0">SUM(C13:S13)</f>
        <v>368.40000000000003</v>
      </c>
      <c r="U13" s="15">
        <f t="shared" ref="U13:U76" si="1">T13-S13</f>
        <v>368.40000000000003</v>
      </c>
    </row>
    <row r="14" spans="1:21">
      <c r="A14" s="11" t="s">
        <v>29</v>
      </c>
      <c r="B14" s="3" t="s">
        <v>30</v>
      </c>
      <c r="C14" s="8">
        <v>0</v>
      </c>
      <c r="D14" s="8">
        <v>0</v>
      </c>
      <c r="E14" s="8">
        <v>0</v>
      </c>
      <c r="F14" s="8">
        <v>0</v>
      </c>
      <c r="G14" s="10">
        <v>140.31</v>
      </c>
      <c r="H14" s="8">
        <v>0</v>
      </c>
      <c r="I14" s="8">
        <v>0</v>
      </c>
      <c r="J14" s="8">
        <v>0</v>
      </c>
      <c r="K14" s="8">
        <v>0</v>
      </c>
      <c r="L14" s="7">
        <v>0.28999999999999998</v>
      </c>
      <c r="M14" s="8">
        <v>0</v>
      </c>
      <c r="N14" s="8">
        <v>0</v>
      </c>
      <c r="O14" s="8">
        <v>0</v>
      </c>
      <c r="P14" s="7">
        <v>2.83</v>
      </c>
      <c r="Q14" s="8">
        <v>0</v>
      </c>
      <c r="R14" s="7">
        <v>1.07</v>
      </c>
      <c r="S14" s="8">
        <v>0</v>
      </c>
      <c r="T14" s="6">
        <f t="shared" si="0"/>
        <v>144.5</v>
      </c>
      <c r="U14" s="15">
        <f t="shared" si="1"/>
        <v>144.5</v>
      </c>
    </row>
    <row r="15" spans="1:21">
      <c r="A15" s="5" t="s">
        <v>31</v>
      </c>
      <c r="B15" s="3" t="s">
        <v>32</v>
      </c>
      <c r="C15" s="6">
        <v>557.70000000000005</v>
      </c>
      <c r="D15" s="7">
        <v>276.75</v>
      </c>
      <c r="E15" s="7">
        <v>416.84</v>
      </c>
      <c r="F15" s="8">
        <v>3143</v>
      </c>
      <c r="G15" s="10">
        <v>1471.07</v>
      </c>
      <c r="H15" s="8">
        <v>1070</v>
      </c>
      <c r="I15" s="6">
        <v>198.3</v>
      </c>
      <c r="J15" s="8">
        <v>1098</v>
      </c>
      <c r="K15" s="7">
        <v>401.42</v>
      </c>
      <c r="L15" s="7">
        <v>1088.23</v>
      </c>
      <c r="M15" s="7">
        <v>210.87</v>
      </c>
      <c r="N15" s="7">
        <v>283.06</v>
      </c>
      <c r="O15" s="7">
        <v>73.650000000000006</v>
      </c>
      <c r="P15" s="7">
        <v>325.55</v>
      </c>
      <c r="Q15" s="7">
        <v>1317.44</v>
      </c>
      <c r="R15" s="7">
        <v>339.49</v>
      </c>
      <c r="S15" s="7">
        <v>2885.37</v>
      </c>
      <c r="T15" s="6">
        <f t="shared" si="0"/>
        <v>15156.739999999998</v>
      </c>
      <c r="U15" s="15">
        <f t="shared" si="1"/>
        <v>12271.369999999999</v>
      </c>
    </row>
    <row r="16" spans="1:21">
      <c r="A16" s="5" t="s">
        <v>33</v>
      </c>
      <c r="B16" s="3" t="s">
        <v>34</v>
      </c>
      <c r="C16" s="6">
        <v>61.7</v>
      </c>
      <c r="D16" s="7">
        <v>0.68</v>
      </c>
      <c r="E16" s="7">
        <v>8.4600000000000009</v>
      </c>
      <c r="F16" s="8">
        <v>0</v>
      </c>
      <c r="G16" s="10">
        <v>547.22</v>
      </c>
      <c r="H16" s="6">
        <v>28.3</v>
      </c>
      <c r="I16" s="7">
        <v>2.77</v>
      </c>
      <c r="J16" s="8">
        <v>46</v>
      </c>
      <c r="K16" s="7">
        <v>2.54</v>
      </c>
      <c r="L16" s="7">
        <v>64.260000000000005</v>
      </c>
      <c r="M16" s="7">
        <v>27.17</v>
      </c>
      <c r="N16" s="7">
        <v>183.14</v>
      </c>
      <c r="O16" s="7">
        <v>10.18</v>
      </c>
      <c r="P16" s="7">
        <v>92.49</v>
      </c>
      <c r="Q16" s="7">
        <v>1.04</v>
      </c>
      <c r="R16" s="7">
        <v>10.18</v>
      </c>
      <c r="S16" s="7">
        <v>39.950000000000003</v>
      </c>
      <c r="T16" s="6">
        <f t="shared" si="0"/>
        <v>1126.08</v>
      </c>
      <c r="U16" s="15">
        <f t="shared" si="1"/>
        <v>1086.1299999999999</v>
      </c>
    </row>
    <row r="17" spans="1:21">
      <c r="A17" s="11" t="s">
        <v>35</v>
      </c>
      <c r="B17" s="3" t="s">
        <v>36</v>
      </c>
      <c r="C17" s="6">
        <v>248.7</v>
      </c>
      <c r="D17" s="7">
        <v>54.62</v>
      </c>
      <c r="E17" s="7">
        <v>66.81</v>
      </c>
      <c r="F17" s="8">
        <v>411</v>
      </c>
      <c r="G17" s="10">
        <v>1016.06</v>
      </c>
      <c r="H17" s="6">
        <v>72.7</v>
      </c>
      <c r="I17" s="7">
        <v>58.05</v>
      </c>
      <c r="J17" s="8">
        <v>96</v>
      </c>
      <c r="K17" s="7">
        <v>74.81</v>
      </c>
      <c r="L17" s="7">
        <v>94.56</v>
      </c>
      <c r="M17" s="7">
        <v>21.32</v>
      </c>
      <c r="N17" s="7">
        <v>199.18</v>
      </c>
      <c r="O17" s="7">
        <v>3.48</v>
      </c>
      <c r="P17" s="7">
        <v>105.51</v>
      </c>
      <c r="Q17" s="7">
        <v>68.069999999999993</v>
      </c>
      <c r="R17" s="7">
        <v>395.99</v>
      </c>
      <c r="S17" s="7">
        <v>611.77</v>
      </c>
      <c r="T17" s="6">
        <f t="shared" si="0"/>
        <v>3598.6300000000006</v>
      </c>
      <c r="U17" s="15">
        <f t="shared" si="1"/>
        <v>2986.8600000000006</v>
      </c>
    </row>
    <row r="18" spans="1:21">
      <c r="A18" s="11">
        <v>16</v>
      </c>
      <c r="B18" s="3" t="s">
        <v>37</v>
      </c>
      <c r="C18" s="6">
        <v>1546.2</v>
      </c>
      <c r="D18" s="7">
        <v>182.09</v>
      </c>
      <c r="E18" s="7">
        <v>2530.2399999999998</v>
      </c>
      <c r="F18" s="8">
        <v>6765</v>
      </c>
      <c r="G18" s="10">
        <v>5456.82</v>
      </c>
      <c r="H18" s="6">
        <v>2319.9</v>
      </c>
      <c r="I18" s="7">
        <v>329.16</v>
      </c>
      <c r="J18" s="8">
        <v>2268</v>
      </c>
      <c r="K18" s="7">
        <v>1662.99</v>
      </c>
      <c r="L18" s="7">
        <v>1602.52</v>
      </c>
      <c r="M18" s="6">
        <v>585.4</v>
      </c>
      <c r="N18" s="7">
        <v>572.66</v>
      </c>
      <c r="O18" s="7">
        <v>101.16</v>
      </c>
      <c r="P18" s="7">
        <v>2696.34</v>
      </c>
      <c r="Q18" s="7">
        <v>3615.59</v>
      </c>
      <c r="R18" s="7">
        <v>4273.42</v>
      </c>
      <c r="S18" s="7">
        <v>7310.43</v>
      </c>
      <c r="T18" s="6">
        <f t="shared" si="0"/>
        <v>43817.920000000006</v>
      </c>
      <c r="U18" s="15">
        <f t="shared" si="1"/>
        <v>36507.490000000005</v>
      </c>
    </row>
    <row r="19" spans="1:21">
      <c r="A19" s="11">
        <v>17</v>
      </c>
      <c r="B19" s="3" t="s">
        <v>38</v>
      </c>
      <c r="C19" s="6">
        <v>36.299999999999997</v>
      </c>
      <c r="D19" s="7">
        <v>15.73</v>
      </c>
      <c r="E19" s="7">
        <v>3.02</v>
      </c>
      <c r="F19" s="8">
        <v>511</v>
      </c>
      <c r="G19" s="10">
        <v>430.65</v>
      </c>
      <c r="H19" s="8">
        <v>196</v>
      </c>
      <c r="I19" s="7">
        <v>5.97</v>
      </c>
      <c r="J19" s="8">
        <v>80</v>
      </c>
      <c r="K19" s="7">
        <v>53.74</v>
      </c>
      <c r="L19" s="7">
        <v>130.46</v>
      </c>
      <c r="M19" s="6">
        <v>11.3</v>
      </c>
      <c r="N19" s="7">
        <v>61.99</v>
      </c>
      <c r="O19" s="7">
        <v>1.86</v>
      </c>
      <c r="P19" s="7">
        <v>32.04</v>
      </c>
      <c r="Q19" s="7">
        <v>33.72</v>
      </c>
      <c r="R19" s="7">
        <v>124.56</v>
      </c>
      <c r="S19" s="7">
        <v>385.78</v>
      </c>
      <c r="T19" s="6">
        <f t="shared" si="0"/>
        <v>2114.12</v>
      </c>
      <c r="U19" s="15">
        <f t="shared" si="1"/>
        <v>1728.34</v>
      </c>
    </row>
    <row r="20" spans="1:21">
      <c r="A20" s="11">
        <v>18</v>
      </c>
      <c r="B20" s="3" t="s">
        <v>39</v>
      </c>
      <c r="C20" s="6">
        <v>21.7</v>
      </c>
      <c r="D20" s="6">
        <v>10.9</v>
      </c>
      <c r="E20" s="8">
        <v>0</v>
      </c>
      <c r="F20" s="8">
        <v>86</v>
      </c>
      <c r="G20" s="10">
        <v>61.13</v>
      </c>
      <c r="H20" s="6">
        <v>140.4</v>
      </c>
      <c r="I20" s="7">
        <v>1.36</v>
      </c>
      <c r="J20" s="8">
        <v>30</v>
      </c>
      <c r="K20" s="6">
        <v>7.1</v>
      </c>
      <c r="L20" s="7">
        <v>23.31</v>
      </c>
      <c r="M20" s="7">
        <v>4.54</v>
      </c>
      <c r="N20" s="7">
        <v>7.51</v>
      </c>
      <c r="O20" s="7">
        <v>2.2200000000000002</v>
      </c>
      <c r="P20" s="7">
        <v>0.72</v>
      </c>
      <c r="Q20" s="7">
        <v>24.18</v>
      </c>
      <c r="R20" s="8">
        <v>0</v>
      </c>
      <c r="S20" s="8">
        <v>0</v>
      </c>
      <c r="T20" s="6">
        <f t="shared" si="0"/>
        <v>421.07000000000011</v>
      </c>
      <c r="U20" s="15">
        <f t="shared" si="1"/>
        <v>421.07000000000011</v>
      </c>
    </row>
    <row r="21" spans="1:21">
      <c r="A21" s="11">
        <v>19</v>
      </c>
      <c r="B21" s="3" t="s">
        <v>40</v>
      </c>
      <c r="C21" s="6">
        <v>790.2</v>
      </c>
      <c r="D21" s="7">
        <v>496.03</v>
      </c>
      <c r="E21" s="7">
        <v>563.84</v>
      </c>
      <c r="F21" s="8">
        <v>4765</v>
      </c>
      <c r="G21" s="10">
        <v>2388.9699999999998</v>
      </c>
      <c r="H21" s="6">
        <v>2873.9</v>
      </c>
      <c r="I21" s="7">
        <v>202.71</v>
      </c>
      <c r="J21" s="8">
        <v>917</v>
      </c>
      <c r="K21" s="7">
        <v>693.33</v>
      </c>
      <c r="L21" s="7">
        <v>1779.43</v>
      </c>
      <c r="M21" s="7">
        <v>413.86</v>
      </c>
      <c r="N21" s="7">
        <v>453.33</v>
      </c>
      <c r="O21" s="7">
        <v>73.010000000000005</v>
      </c>
      <c r="P21" s="7">
        <v>509.12</v>
      </c>
      <c r="Q21" s="7">
        <v>992.44</v>
      </c>
      <c r="R21" s="7">
        <v>660.33</v>
      </c>
      <c r="S21" s="7">
        <v>3321.37</v>
      </c>
      <c r="T21" s="6">
        <f t="shared" si="0"/>
        <v>21893.869999999995</v>
      </c>
      <c r="U21" s="15">
        <f t="shared" si="1"/>
        <v>18572.499999999996</v>
      </c>
    </row>
    <row r="22" spans="1:21">
      <c r="A22" s="11">
        <v>20</v>
      </c>
      <c r="B22" s="3" t="s">
        <v>41</v>
      </c>
      <c r="C22" s="6">
        <v>631.4</v>
      </c>
      <c r="D22" s="6">
        <v>98.3</v>
      </c>
      <c r="E22" s="7">
        <v>339.79</v>
      </c>
      <c r="F22" s="8">
        <v>4243</v>
      </c>
      <c r="G22" s="10">
        <v>3586.58</v>
      </c>
      <c r="H22" s="6">
        <v>1076.5</v>
      </c>
      <c r="I22" s="7">
        <v>232.01</v>
      </c>
      <c r="J22" s="8">
        <v>970</v>
      </c>
      <c r="K22" s="7">
        <v>393.29</v>
      </c>
      <c r="L22" s="6">
        <v>1067.5</v>
      </c>
      <c r="M22" s="6">
        <v>298.60000000000002</v>
      </c>
      <c r="N22" s="7">
        <v>633.47</v>
      </c>
      <c r="O22" s="7">
        <v>24.04</v>
      </c>
      <c r="P22" s="7">
        <v>350.69</v>
      </c>
      <c r="Q22" s="7">
        <v>317.43</v>
      </c>
      <c r="R22" s="7">
        <v>743.09</v>
      </c>
      <c r="S22" s="7">
        <v>1513.45</v>
      </c>
      <c r="T22" s="6">
        <f t="shared" si="0"/>
        <v>16519.140000000003</v>
      </c>
      <c r="U22" s="15">
        <f t="shared" si="1"/>
        <v>15005.690000000002</v>
      </c>
    </row>
    <row r="23" spans="1:21">
      <c r="A23" s="11">
        <v>21</v>
      </c>
      <c r="B23" s="3" t="s">
        <v>42</v>
      </c>
      <c r="C23" s="8">
        <v>0</v>
      </c>
      <c r="D23" s="7">
        <v>1.52</v>
      </c>
      <c r="E23" s="7">
        <v>0.37</v>
      </c>
      <c r="F23" s="8">
        <v>0</v>
      </c>
      <c r="G23" s="12">
        <v>4.7</v>
      </c>
      <c r="H23" s="6">
        <v>0.2</v>
      </c>
      <c r="I23" s="7">
        <v>0.18</v>
      </c>
      <c r="J23" s="8">
        <v>0</v>
      </c>
      <c r="K23" s="8">
        <v>0</v>
      </c>
      <c r="L23" s="7">
        <v>1.39</v>
      </c>
      <c r="M23" s="7">
        <v>4.32</v>
      </c>
      <c r="N23" s="8">
        <v>0</v>
      </c>
      <c r="O23" s="7">
        <v>0.01</v>
      </c>
      <c r="P23" s="13">
        <v>0</v>
      </c>
      <c r="Q23" s="8">
        <v>0</v>
      </c>
      <c r="R23" s="8">
        <v>0</v>
      </c>
      <c r="S23" s="8">
        <v>0</v>
      </c>
      <c r="T23" s="6">
        <f t="shared" si="0"/>
        <v>12.69</v>
      </c>
      <c r="U23" s="15">
        <f t="shared" si="1"/>
        <v>12.69</v>
      </c>
    </row>
    <row r="24" spans="1:21">
      <c r="A24" s="11">
        <v>22</v>
      </c>
      <c r="B24" s="3" t="s">
        <v>43</v>
      </c>
      <c r="C24" s="6">
        <v>2281.6</v>
      </c>
      <c r="D24" s="7">
        <v>385.27</v>
      </c>
      <c r="E24" s="7">
        <v>853.53</v>
      </c>
      <c r="F24" s="8">
        <v>13922</v>
      </c>
      <c r="G24" s="12">
        <v>5776.3</v>
      </c>
      <c r="H24" s="6">
        <v>3475.8</v>
      </c>
      <c r="I24" s="7">
        <v>431.21</v>
      </c>
      <c r="J24" s="8">
        <v>2390</v>
      </c>
      <c r="K24" s="8">
        <v>1218</v>
      </c>
      <c r="L24" s="7">
        <v>6440.06</v>
      </c>
      <c r="M24" s="7">
        <v>571.66</v>
      </c>
      <c r="N24" s="8">
        <v>588</v>
      </c>
      <c r="O24" s="7">
        <v>55.65</v>
      </c>
      <c r="P24" s="7">
        <v>1358.97</v>
      </c>
      <c r="Q24" s="7">
        <v>842.91</v>
      </c>
      <c r="R24" s="7">
        <v>1138.1099999999999</v>
      </c>
      <c r="S24" s="7">
        <v>3418.38</v>
      </c>
      <c r="T24" s="6">
        <f t="shared" si="0"/>
        <v>45147.450000000004</v>
      </c>
      <c r="U24" s="15">
        <f t="shared" si="1"/>
        <v>41729.070000000007</v>
      </c>
    </row>
    <row r="25" spans="1:21">
      <c r="A25" s="11">
        <v>23</v>
      </c>
      <c r="B25" s="3" t="s">
        <v>44</v>
      </c>
      <c r="C25" s="6">
        <v>4981.6000000000004</v>
      </c>
      <c r="D25" s="7">
        <v>1534.76</v>
      </c>
      <c r="E25" s="7">
        <v>3024.78</v>
      </c>
      <c r="F25" s="8">
        <v>24774</v>
      </c>
      <c r="G25" s="10">
        <v>18661.96</v>
      </c>
      <c r="H25" s="6">
        <v>8123.9</v>
      </c>
      <c r="I25" s="7">
        <v>1237.26</v>
      </c>
      <c r="J25" s="8">
        <v>6317</v>
      </c>
      <c r="K25" s="7">
        <v>3326.58</v>
      </c>
      <c r="L25" s="7">
        <v>5503.73</v>
      </c>
      <c r="M25" s="7">
        <v>1669.21</v>
      </c>
      <c r="N25" s="7">
        <v>4551.54</v>
      </c>
      <c r="O25" s="7">
        <v>465.46</v>
      </c>
      <c r="P25" s="7">
        <v>2696.12</v>
      </c>
      <c r="Q25" s="7">
        <v>3228.95</v>
      </c>
      <c r="R25" s="7">
        <v>3225.89</v>
      </c>
      <c r="S25" s="7">
        <v>16863.650000000001</v>
      </c>
      <c r="T25" s="6">
        <f t="shared" si="0"/>
        <v>110186.39000000001</v>
      </c>
      <c r="U25" s="15">
        <f t="shared" si="1"/>
        <v>93322.74000000002</v>
      </c>
    </row>
    <row r="26" spans="1:21">
      <c r="A26" s="11">
        <v>24</v>
      </c>
      <c r="B26" s="3" t="s">
        <v>45</v>
      </c>
      <c r="C26" s="6">
        <v>1521.6</v>
      </c>
      <c r="D26" s="7">
        <v>406.77</v>
      </c>
      <c r="E26" s="7">
        <v>426.73</v>
      </c>
      <c r="F26" s="8">
        <v>3875</v>
      </c>
      <c r="G26" s="10">
        <v>5232.96</v>
      </c>
      <c r="H26" s="6">
        <v>2103.1999999999998</v>
      </c>
      <c r="I26" s="7">
        <v>364.32</v>
      </c>
      <c r="J26" s="8">
        <v>2063</v>
      </c>
      <c r="K26" s="7">
        <v>847.42</v>
      </c>
      <c r="L26" s="7">
        <v>1212.6500000000001</v>
      </c>
      <c r="M26" s="7">
        <v>495.19</v>
      </c>
      <c r="N26" s="7">
        <v>1458.41</v>
      </c>
      <c r="O26" s="7">
        <v>141.74</v>
      </c>
      <c r="P26" s="8">
        <v>97</v>
      </c>
      <c r="Q26" s="7">
        <v>855.78</v>
      </c>
      <c r="R26" s="7">
        <v>148.79</v>
      </c>
      <c r="S26" s="6">
        <v>3832.7</v>
      </c>
      <c r="T26" s="6">
        <f t="shared" si="0"/>
        <v>25083.260000000002</v>
      </c>
      <c r="U26" s="15">
        <f t="shared" si="1"/>
        <v>21250.560000000001</v>
      </c>
    </row>
    <row r="27" spans="1:21">
      <c r="A27" s="11">
        <v>25</v>
      </c>
      <c r="B27" s="3" t="s">
        <v>46</v>
      </c>
      <c r="C27" s="8">
        <v>2651</v>
      </c>
      <c r="D27" s="7">
        <v>492.68</v>
      </c>
      <c r="E27" s="7">
        <v>2686.73</v>
      </c>
      <c r="F27" s="8">
        <v>15617</v>
      </c>
      <c r="G27" s="10">
        <v>15288.94</v>
      </c>
      <c r="H27" s="6">
        <v>6555.6</v>
      </c>
      <c r="I27" s="7">
        <v>752.85</v>
      </c>
      <c r="J27" s="8">
        <v>6467</v>
      </c>
      <c r="K27" s="7">
        <v>1891.44</v>
      </c>
      <c r="L27" s="6">
        <v>5127.6000000000004</v>
      </c>
      <c r="M27" s="7">
        <v>977.37</v>
      </c>
      <c r="N27" s="6">
        <v>1486.8</v>
      </c>
      <c r="O27" s="7">
        <v>224.46</v>
      </c>
      <c r="P27" s="7">
        <v>2228.73</v>
      </c>
      <c r="Q27" s="7">
        <v>1755.34</v>
      </c>
      <c r="R27" s="7">
        <v>1535.92</v>
      </c>
      <c r="S27" s="7">
        <v>10688.87</v>
      </c>
      <c r="T27" s="6">
        <f t="shared" si="0"/>
        <v>76428.33</v>
      </c>
      <c r="U27" s="15">
        <f t="shared" si="1"/>
        <v>65739.460000000006</v>
      </c>
    </row>
    <row r="28" spans="1:21">
      <c r="A28" s="11">
        <v>26</v>
      </c>
      <c r="B28" s="3" t="s">
        <v>47</v>
      </c>
      <c r="C28" s="6">
        <v>239.9</v>
      </c>
      <c r="D28" s="7">
        <v>611.35</v>
      </c>
      <c r="E28" s="7">
        <v>816.59</v>
      </c>
      <c r="F28" s="8">
        <v>277</v>
      </c>
      <c r="G28" s="10">
        <v>2210.04</v>
      </c>
      <c r="H28" s="6">
        <v>1007.9</v>
      </c>
      <c r="I28" s="7">
        <v>63.93</v>
      </c>
      <c r="J28" s="8">
        <v>803</v>
      </c>
      <c r="K28" s="7">
        <v>156.26</v>
      </c>
      <c r="L28" s="7">
        <v>223.65</v>
      </c>
      <c r="M28" s="6">
        <v>30.9</v>
      </c>
      <c r="N28" s="7">
        <v>269.16000000000003</v>
      </c>
      <c r="O28" s="7">
        <v>40.74</v>
      </c>
      <c r="P28" s="7">
        <v>103.28</v>
      </c>
      <c r="Q28" s="7">
        <v>217.39</v>
      </c>
      <c r="R28" s="7">
        <v>291.25</v>
      </c>
      <c r="S28" s="7">
        <v>1268.05</v>
      </c>
      <c r="T28" s="6">
        <f t="shared" si="0"/>
        <v>8630.39</v>
      </c>
      <c r="U28" s="15">
        <f t="shared" si="1"/>
        <v>7362.3399999999992</v>
      </c>
    </row>
    <row r="29" spans="1:21">
      <c r="A29" s="11">
        <v>27</v>
      </c>
      <c r="B29" s="3" t="s">
        <v>48</v>
      </c>
      <c r="C29" s="6">
        <v>1551.5</v>
      </c>
      <c r="D29" s="6">
        <v>865.3</v>
      </c>
      <c r="E29" s="7">
        <v>804.49</v>
      </c>
      <c r="F29" s="8">
        <v>13721</v>
      </c>
      <c r="G29" s="10">
        <v>5556.41</v>
      </c>
      <c r="H29" s="6">
        <v>1582.1</v>
      </c>
      <c r="I29" s="7">
        <v>581.37</v>
      </c>
      <c r="J29" s="8">
        <v>2346</v>
      </c>
      <c r="K29" s="7">
        <v>1362.39</v>
      </c>
      <c r="L29" s="7">
        <v>1369.45</v>
      </c>
      <c r="M29" s="7">
        <v>468.97</v>
      </c>
      <c r="N29" s="7">
        <v>636.44000000000005</v>
      </c>
      <c r="O29" s="7">
        <v>90.21</v>
      </c>
      <c r="P29" s="7">
        <v>1277.71</v>
      </c>
      <c r="Q29" s="7">
        <v>470.28</v>
      </c>
      <c r="R29" s="6">
        <v>2211.8000000000002</v>
      </c>
      <c r="S29" s="6">
        <v>6732.9</v>
      </c>
      <c r="T29" s="6">
        <f t="shared" si="0"/>
        <v>41628.32</v>
      </c>
      <c r="U29" s="15">
        <f t="shared" si="1"/>
        <v>34895.42</v>
      </c>
    </row>
    <row r="30" spans="1:21">
      <c r="A30" s="11">
        <v>28</v>
      </c>
      <c r="B30" s="3" t="s">
        <v>49</v>
      </c>
      <c r="C30" s="6">
        <v>1047.4000000000001</v>
      </c>
      <c r="D30" s="7">
        <v>703.72</v>
      </c>
      <c r="E30" s="7">
        <v>1744.17</v>
      </c>
      <c r="F30" s="8">
        <v>3833</v>
      </c>
      <c r="G30" s="10">
        <v>7566.52</v>
      </c>
      <c r="H30" s="6">
        <v>1663.6</v>
      </c>
      <c r="I30" s="7">
        <v>228.31</v>
      </c>
      <c r="J30" s="8">
        <v>1548</v>
      </c>
      <c r="K30" s="7">
        <v>726.07</v>
      </c>
      <c r="L30" s="7">
        <v>682.31</v>
      </c>
      <c r="M30" s="7">
        <v>276.14999999999998</v>
      </c>
      <c r="N30" s="6">
        <v>66.8</v>
      </c>
      <c r="O30" s="7">
        <v>66.05</v>
      </c>
      <c r="P30" s="6">
        <v>671.5</v>
      </c>
      <c r="Q30" s="7">
        <v>401.06</v>
      </c>
      <c r="R30" s="7">
        <v>909.68</v>
      </c>
      <c r="S30" s="7">
        <v>3541.65</v>
      </c>
      <c r="T30" s="6">
        <f t="shared" si="0"/>
        <v>25675.990000000005</v>
      </c>
      <c r="U30" s="15">
        <f t="shared" si="1"/>
        <v>22134.340000000004</v>
      </c>
    </row>
    <row r="31" spans="1:21">
      <c r="A31" s="11">
        <v>29</v>
      </c>
      <c r="B31" s="3" t="s">
        <v>50</v>
      </c>
      <c r="C31" s="6">
        <v>7.7</v>
      </c>
      <c r="D31" s="7">
        <v>181.41</v>
      </c>
      <c r="E31" s="7">
        <v>0.79</v>
      </c>
      <c r="F31" s="8">
        <v>33</v>
      </c>
      <c r="G31" s="10">
        <v>234.09</v>
      </c>
      <c r="H31" s="6">
        <v>1987.5</v>
      </c>
      <c r="I31" s="7">
        <v>25.33</v>
      </c>
      <c r="J31" s="8">
        <v>56</v>
      </c>
      <c r="K31" s="8">
        <v>0</v>
      </c>
      <c r="L31" s="7">
        <v>133.35</v>
      </c>
      <c r="M31" s="7">
        <v>0.32</v>
      </c>
      <c r="N31" s="7">
        <v>282.83999999999997</v>
      </c>
      <c r="O31" s="7">
        <v>5.84</v>
      </c>
      <c r="P31" s="13">
        <v>0</v>
      </c>
      <c r="Q31" s="8">
        <v>0</v>
      </c>
      <c r="R31" s="8">
        <v>0</v>
      </c>
      <c r="S31" s="7">
        <v>473.67</v>
      </c>
      <c r="T31" s="6">
        <f t="shared" si="0"/>
        <v>3421.84</v>
      </c>
      <c r="U31" s="15">
        <f t="shared" si="1"/>
        <v>2948.17</v>
      </c>
    </row>
    <row r="32" spans="1:21">
      <c r="A32" s="11">
        <v>30</v>
      </c>
      <c r="B32" s="3" t="s">
        <v>51</v>
      </c>
      <c r="C32" s="8">
        <v>2</v>
      </c>
      <c r="D32" s="7">
        <v>1.22</v>
      </c>
      <c r="E32" s="7">
        <v>50.86</v>
      </c>
      <c r="F32" s="8">
        <v>0</v>
      </c>
      <c r="G32" s="10">
        <v>7.59</v>
      </c>
      <c r="H32" s="6">
        <v>10.7</v>
      </c>
      <c r="I32" s="7">
        <v>5.05</v>
      </c>
      <c r="J32" s="8">
        <v>21</v>
      </c>
      <c r="K32" s="8">
        <v>0</v>
      </c>
      <c r="L32" s="7">
        <v>4.45</v>
      </c>
      <c r="M32" s="7">
        <v>0.93</v>
      </c>
      <c r="N32" s="7">
        <v>106.79</v>
      </c>
      <c r="O32" s="7">
        <v>0.54</v>
      </c>
      <c r="P32" s="13">
        <v>0</v>
      </c>
      <c r="Q32" s="7">
        <v>3.53</v>
      </c>
      <c r="R32" s="7">
        <v>10.93</v>
      </c>
      <c r="S32" s="8">
        <v>0</v>
      </c>
      <c r="T32" s="6">
        <f t="shared" si="0"/>
        <v>225.59000000000003</v>
      </c>
      <c r="U32" s="15">
        <f t="shared" si="1"/>
        <v>225.59000000000003</v>
      </c>
    </row>
    <row r="33" spans="1:21">
      <c r="A33" s="11" t="s">
        <v>52</v>
      </c>
      <c r="B33" s="3" t="s">
        <v>53</v>
      </c>
      <c r="C33" s="6">
        <v>213.2</v>
      </c>
      <c r="D33" s="6">
        <v>17.7</v>
      </c>
      <c r="E33" s="7">
        <v>138.59</v>
      </c>
      <c r="F33" s="8">
        <v>171</v>
      </c>
      <c r="G33" s="10">
        <v>598.46</v>
      </c>
      <c r="H33" s="8">
        <v>677</v>
      </c>
      <c r="I33" s="7">
        <v>29.48</v>
      </c>
      <c r="J33" s="8">
        <v>1240</v>
      </c>
      <c r="K33" s="7">
        <v>1.41</v>
      </c>
      <c r="L33" s="7">
        <v>202.44</v>
      </c>
      <c r="M33" s="7">
        <v>73.97</v>
      </c>
      <c r="N33" s="7">
        <v>127.61</v>
      </c>
      <c r="O33" s="7">
        <v>6.26</v>
      </c>
      <c r="P33" s="7">
        <v>372.69</v>
      </c>
      <c r="Q33" s="7">
        <v>259.94</v>
      </c>
      <c r="R33" s="7">
        <v>408.31</v>
      </c>
      <c r="S33" s="7">
        <v>1155.06</v>
      </c>
      <c r="T33" s="6">
        <f t="shared" si="0"/>
        <v>5693.1200000000008</v>
      </c>
      <c r="U33" s="15">
        <f t="shared" si="1"/>
        <v>4538.0600000000013</v>
      </c>
    </row>
    <row r="34" spans="1:21">
      <c r="A34" s="11">
        <v>33</v>
      </c>
      <c r="B34" s="3" t="s">
        <v>54</v>
      </c>
      <c r="C34" s="6">
        <v>306.3</v>
      </c>
      <c r="D34" s="7">
        <v>76.88</v>
      </c>
      <c r="E34" s="7">
        <v>431.81</v>
      </c>
      <c r="F34" s="8">
        <v>213</v>
      </c>
      <c r="G34" s="10">
        <v>2313.02</v>
      </c>
      <c r="H34" s="6">
        <v>1851.4</v>
      </c>
      <c r="I34" s="7">
        <v>64.02</v>
      </c>
      <c r="J34" s="8">
        <v>1142</v>
      </c>
      <c r="K34" s="7">
        <v>199.85</v>
      </c>
      <c r="L34" s="7">
        <v>797.27</v>
      </c>
      <c r="M34" s="7">
        <v>49.86</v>
      </c>
      <c r="N34" s="7">
        <v>218.88</v>
      </c>
      <c r="O34" s="6">
        <v>28.2</v>
      </c>
      <c r="P34" s="7">
        <v>238.97</v>
      </c>
      <c r="Q34" s="7">
        <v>469.76</v>
      </c>
      <c r="R34" s="7">
        <v>566.54</v>
      </c>
      <c r="S34" s="7">
        <v>140.38999999999999</v>
      </c>
      <c r="T34" s="6">
        <f t="shared" si="0"/>
        <v>9108.1500000000015</v>
      </c>
      <c r="U34" s="15">
        <f t="shared" si="1"/>
        <v>8967.760000000002</v>
      </c>
    </row>
    <row r="35" spans="1:21">
      <c r="A35" s="11">
        <v>35</v>
      </c>
      <c r="B35" s="3" t="s">
        <v>55</v>
      </c>
      <c r="C35" s="6">
        <v>160.19999999999999</v>
      </c>
      <c r="D35" s="6">
        <v>127.7</v>
      </c>
      <c r="E35" s="7">
        <v>44.68</v>
      </c>
      <c r="F35" s="8">
        <v>811</v>
      </c>
      <c r="G35" s="10">
        <v>291.20999999999998</v>
      </c>
      <c r="H35" s="6">
        <v>332.1</v>
      </c>
      <c r="I35" s="7">
        <v>52.26</v>
      </c>
      <c r="J35" s="8">
        <v>106</v>
      </c>
      <c r="K35" s="7">
        <v>114.05</v>
      </c>
      <c r="L35" s="7">
        <v>403.81</v>
      </c>
      <c r="M35" s="7">
        <v>43.69</v>
      </c>
      <c r="N35" s="7">
        <v>746.58</v>
      </c>
      <c r="O35" s="8">
        <v>23</v>
      </c>
      <c r="P35" s="6">
        <v>131.1</v>
      </c>
      <c r="Q35" s="7">
        <v>106.78</v>
      </c>
      <c r="R35" s="7">
        <v>121.35</v>
      </c>
      <c r="S35" s="7">
        <v>1085.44</v>
      </c>
      <c r="T35" s="6">
        <f t="shared" si="0"/>
        <v>4700.95</v>
      </c>
      <c r="U35" s="15">
        <f t="shared" si="1"/>
        <v>3615.5099999999998</v>
      </c>
    </row>
    <row r="36" spans="1:21">
      <c r="A36" s="11">
        <v>36</v>
      </c>
      <c r="B36" s="3" t="s">
        <v>56</v>
      </c>
      <c r="C36" s="6">
        <v>13.1</v>
      </c>
      <c r="D36" s="6">
        <v>17.7</v>
      </c>
      <c r="E36" s="7">
        <v>5.53</v>
      </c>
      <c r="F36" s="8">
        <v>115</v>
      </c>
      <c r="G36" s="10">
        <v>160.81</v>
      </c>
      <c r="H36" s="6">
        <v>41.3</v>
      </c>
      <c r="I36" s="7">
        <v>4.2699999999999996</v>
      </c>
      <c r="J36" s="8">
        <v>16</v>
      </c>
      <c r="K36" s="7">
        <v>15.82</v>
      </c>
      <c r="L36" s="6">
        <v>51.9</v>
      </c>
      <c r="M36" s="7">
        <v>5.58</v>
      </c>
      <c r="N36" s="7">
        <v>7.14</v>
      </c>
      <c r="O36" s="7">
        <v>1.19</v>
      </c>
      <c r="P36" s="7">
        <v>2.4300000000000002</v>
      </c>
      <c r="Q36" s="8">
        <v>0</v>
      </c>
      <c r="R36" s="7">
        <v>1.18</v>
      </c>
      <c r="S36" s="7">
        <v>162.07</v>
      </c>
      <c r="T36" s="6">
        <f t="shared" si="0"/>
        <v>621.02</v>
      </c>
      <c r="U36" s="15">
        <f t="shared" si="1"/>
        <v>458.95</v>
      </c>
    </row>
    <row r="37" spans="1:21">
      <c r="A37" s="11" t="s">
        <v>57</v>
      </c>
      <c r="B37" s="3" t="s">
        <v>58</v>
      </c>
      <c r="C37" s="8">
        <v>357</v>
      </c>
      <c r="D37" s="7">
        <v>45.77</v>
      </c>
      <c r="E37" s="7">
        <v>6.98</v>
      </c>
      <c r="F37" s="8">
        <v>278</v>
      </c>
      <c r="G37" s="10">
        <v>1673.65</v>
      </c>
      <c r="H37" s="6">
        <v>1930.4</v>
      </c>
      <c r="I37" s="6">
        <v>25.4</v>
      </c>
      <c r="J37" s="8">
        <v>48</v>
      </c>
      <c r="K37" s="7">
        <v>38.409999999999997</v>
      </c>
      <c r="L37" s="7">
        <v>277.26</v>
      </c>
      <c r="M37" s="7">
        <v>7.77</v>
      </c>
      <c r="N37" s="7">
        <v>900.22</v>
      </c>
      <c r="O37" s="7">
        <v>13.36</v>
      </c>
      <c r="P37" s="7">
        <v>77.959999999999994</v>
      </c>
      <c r="Q37" s="7">
        <v>181.59</v>
      </c>
      <c r="R37" s="7">
        <v>429.22</v>
      </c>
      <c r="S37" s="7">
        <v>932.49</v>
      </c>
      <c r="T37" s="6">
        <f t="shared" si="0"/>
        <v>7223.4800000000005</v>
      </c>
      <c r="U37" s="15">
        <f t="shared" si="1"/>
        <v>6290.9900000000007</v>
      </c>
    </row>
    <row r="38" spans="1:21">
      <c r="A38" s="11" t="s">
        <v>59</v>
      </c>
      <c r="B38" s="3" t="s">
        <v>60</v>
      </c>
      <c r="C38" s="6">
        <v>24827.9</v>
      </c>
      <c r="D38" s="7">
        <v>9000.02</v>
      </c>
      <c r="E38" s="7">
        <v>3183.26</v>
      </c>
      <c r="F38" s="8">
        <v>25214</v>
      </c>
      <c r="G38" s="10">
        <v>47514.95</v>
      </c>
      <c r="H38" s="6">
        <v>39699.9</v>
      </c>
      <c r="I38" s="6">
        <v>993.8</v>
      </c>
      <c r="J38" s="8">
        <v>27976</v>
      </c>
      <c r="K38" s="7">
        <v>13131.14</v>
      </c>
      <c r="L38" s="10">
        <f>17746.54+261</f>
        <v>18007.54</v>
      </c>
      <c r="M38" s="7">
        <v>4096.3500000000004</v>
      </c>
      <c r="N38" s="7">
        <v>632.65</v>
      </c>
      <c r="O38" s="7">
        <v>2013.82</v>
      </c>
      <c r="P38" s="7">
        <v>3895.69</v>
      </c>
      <c r="Q38" s="7">
        <v>4176.5600000000004</v>
      </c>
      <c r="R38" s="7">
        <v>13499.77</v>
      </c>
      <c r="S38" s="7">
        <v>112522.47</v>
      </c>
      <c r="T38" s="6">
        <f t="shared" si="0"/>
        <v>350385.81999999995</v>
      </c>
      <c r="U38" s="15">
        <f t="shared" si="1"/>
        <v>237863.34999999995</v>
      </c>
    </row>
    <row r="39" spans="1:21">
      <c r="A39" s="11">
        <v>45</v>
      </c>
      <c r="B39" s="3" t="s">
        <v>61</v>
      </c>
      <c r="C39" s="8">
        <v>304</v>
      </c>
      <c r="D39" s="7">
        <v>168.12</v>
      </c>
      <c r="E39" s="7">
        <v>92.31</v>
      </c>
      <c r="F39" s="8">
        <v>852</v>
      </c>
      <c r="G39" s="10">
        <v>91.63</v>
      </c>
      <c r="H39" s="6">
        <v>390.1</v>
      </c>
      <c r="I39" s="7">
        <v>8.58</v>
      </c>
      <c r="J39" s="8">
        <v>278</v>
      </c>
      <c r="K39" s="7">
        <v>176.19</v>
      </c>
      <c r="L39" s="7">
        <v>91.95</v>
      </c>
      <c r="M39" s="7">
        <v>30.54</v>
      </c>
      <c r="N39" s="7">
        <v>8.82</v>
      </c>
      <c r="O39" s="7">
        <v>21.98</v>
      </c>
      <c r="P39" s="7">
        <v>47.64</v>
      </c>
      <c r="Q39" s="7">
        <v>40.99</v>
      </c>
      <c r="R39" s="7">
        <v>357.07</v>
      </c>
      <c r="S39" s="7">
        <v>208.87</v>
      </c>
      <c r="T39" s="6">
        <f t="shared" si="0"/>
        <v>3168.7899999999995</v>
      </c>
      <c r="U39" s="15">
        <f t="shared" si="1"/>
        <v>2959.9199999999996</v>
      </c>
    </row>
    <row r="40" spans="1:21">
      <c r="A40" s="11">
        <v>46</v>
      </c>
      <c r="B40" s="3" t="s">
        <v>62</v>
      </c>
      <c r="C40" s="8">
        <v>105</v>
      </c>
      <c r="D40" s="8">
        <v>0</v>
      </c>
      <c r="E40" s="8">
        <v>0</v>
      </c>
      <c r="F40" s="8">
        <v>193</v>
      </c>
      <c r="G40" s="10">
        <v>874.15</v>
      </c>
      <c r="H40" s="6">
        <v>894.4</v>
      </c>
      <c r="I40" s="7">
        <v>3.74</v>
      </c>
      <c r="J40" s="8">
        <v>8</v>
      </c>
      <c r="K40" s="7">
        <v>4.0199999999999996</v>
      </c>
      <c r="L40" s="8">
        <v>0</v>
      </c>
      <c r="M40" s="7">
        <v>5.16</v>
      </c>
      <c r="N40" s="8">
        <v>0</v>
      </c>
      <c r="O40" s="7">
        <v>2.12</v>
      </c>
      <c r="P40" s="7">
        <v>9.51</v>
      </c>
      <c r="Q40" s="7">
        <v>215.21</v>
      </c>
      <c r="R40" s="8">
        <v>0</v>
      </c>
      <c r="S40" s="8">
        <v>0</v>
      </c>
      <c r="T40" s="6">
        <f t="shared" si="0"/>
        <v>2314.31</v>
      </c>
      <c r="U40" s="15">
        <f t="shared" si="1"/>
        <v>2314.31</v>
      </c>
    </row>
    <row r="41" spans="1:21">
      <c r="A41" s="11">
        <v>47</v>
      </c>
      <c r="B41" s="3" t="s">
        <v>63</v>
      </c>
      <c r="C41" s="8">
        <v>0</v>
      </c>
      <c r="D41" s="8">
        <v>0</v>
      </c>
      <c r="E41" s="8">
        <v>0</v>
      </c>
      <c r="F41" s="8">
        <v>0</v>
      </c>
      <c r="G41" s="9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7">
        <v>51.03</v>
      </c>
      <c r="S41" s="8">
        <v>0</v>
      </c>
      <c r="T41" s="6">
        <f t="shared" si="0"/>
        <v>51.03</v>
      </c>
      <c r="U41" s="15">
        <f t="shared" si="1"/>
        <v>51.03</v>
      </c>
    </row>
    <row r="42" spans="1:21">
      <c r="A42" s="11">
        <v>49</v>
      </c>
      <c r="B42" s="3" t="s">
        <v>64</v>
      </c>
      <c r="C42" s="6">
        <v>566.6</v>
      </c>
      <c r="D42" s="8">
        <v>113</v>
      </c>
      <c r="E42" s="7">
        <v>133.66999999999999</v>
      </c>
      <c r="F42" s="8">
        <v>582</v>
      </c>
      <c r="G42" s="10">
        <v>319.29000000000002</v>
      </c>
      <c r="H42" s="6">
        <v>1232.4000000000001</v>
      </c>
      <c r="I42" s="7">
        <v>196.83</v>
      </c>
      <c r="J42" s="8">
        <v>109</v>
      </c>
      <c r="K42" s="7">
        <v>164.96</v>
      </c>
      <c r="L42" s="6">
        <v>791.8</v>
      </c>
      <c r="M42" s="7">
        <v>50.19</v>
      </c>
      <c r="N42" s="7">
        <v>193.64</v>
      </c>
      <c r="O42" s="7">
        <v>53.28</v>
      </c>
      <c r="P42" s="7">
        <v>238.59</v>
      </c>
      <c r="Q42" s="7">
        <v>1183.99</v>
      </c>
      <c r="R42" s="6">
        <v>259.10000000000002</v>
      </c>
      <c r="S42" s="8">
        <v>1090</v>
      </c>
      <c r="T42" s="6">
        <f t="shared" si="0"/>
        <v>7278.34</v>
      </c>
      <c r="U42" s="15">
        <f t="shared" si="1"/>
        <v>6188.34</v>
      </c>
    </row>
    <row r="43" spans="1:21">
      <c r="A43" s="11">
        <v>50</v>
      </c>
      <c r="B43" s="3" t="s">
        <v>65</v>
      </c>
      <c r="C43" s="6">
        <v>59.4</v>
      </c>
      <c r="D43" s="8">
        <v>0</v>
      </c>
      <c r="E43" s="7">
        <v>5.28</v>
      </c>
      <c r="F43" s="8">
        <v>2</v>
      </c>
      <c r="G43" s="9">
        <v>0</v>
      </c>
      <c r="H43" s="6">
        <v>35.299999999999997</v>
      </c>
      <c r="I43" s="7">
        <v>0.71</v>
      </c>
      <c r="J43" s="8">
        <v>0</v>
      </c>
      <c r="K43" s="7">
        <v>2.25</v>
      </c>
      <c r="L43" s="13">
        <v>0</v>
      </c>
      <c r="M43" s="7">
        <v>1.1399999999999999</v>
      </c>
      <c r="N43" s="8">
        <v>0</v>
      </c>
      <c r="O43" s="8">
        <v>0</v>
      </c>
      <c r="P43" s="7">
        <v>2.98</v>
      </c>
      <c r="Q43" s="7">
        <v>1.1399999999999999</v>
      </c>
      <c r="R43" s="7">
        <v>28.51</v>
      </c>
      <c r="S43" s="7">
        <v>5.71</v>
      </c>
      <c r="T43" s="6">
        <f t="shared" si="0"/>
        <v>144.41999999999999</v>
      </c>
      <c r="U43" s="15">
        <f t="shared" si="1"/>
        <v>138.70999999999998</v>
      </c>
    </row>
    <row r="44" spans="1:21">
      <c r="A44" s="11">
        <v>51</v>
      </c>
      <c r="B44" s="3" t="s">
        <v>66</v>
      </c>
      <c r="C44" s="6">
        <v>75.7</v>
      </c>
      <c r="D44" s="7">
        <v>0.15</v>
      </c>
      <c r="E44" s="7">
        <v>12.59</v>
      </c>
      <c r="F44" s="8">
        <v>42</v>
      </c>
      <c r="G44" s="10">
        <v>122.94</v>
      </c>
      <c r="H44" s="6">
        <v>102.6</v>
      </c>
      <c r="I44" s="7">
        <v>7.51</v>
      </c>
      <c r="J44" s="8">
        <v>5</v>
      </c>
      <c r="K44" s="7">
        <v>78.59</v>
      </c>
      <c r="L44" s="13">
        <v>0</v>
      </c>
      <c r="M44" s="7">
        <v>27.26</v>
      </c>
      <c r="N44" s="8">
        <v>0</v>
      </c>
      <c r="O44" s="7">
        <v>0.46</v>
      </c>
      <c r="P44" s="7">
        <v>45.55</v>
      </c>
      <c r="Q44" s="7">
        <v>22.83</v>
      </c>
      <c r="R44" s="7">
        <v>105.05</v>
      </c>
      <c r="S44" s="7">
        <v>41.09</v>
      </c>
      <c r="T44" s="6">
        <f t="shared" si="0"/>
        <v>689.32</v>
      </c>
      <c r="U44" s="15">
        <f t="shared" si="1"/>
        <v>648.23</v>
      </c>
    </row>
    <row r="45" spans="1:21">
      <c r="A45" s="11">
        <v>52</v>
      </c>
      <c r="B45" s="3" t="s">
        <v>67</v>
      </c>
      <c r="C45" s="6">
        <v>138.69999999999999</v>
      </c>
      <c r="D45" s="7">
        <v>44.74</v>
      </c>
      <c r="E45" s="7">
        <v>89.19</v>
      </c>
      <c r="F45" s="8">
        <v>853</v>
      </c>
      <c r="G45" s="10">
        <v>2326.16</v>
      </c>
      <c r="H45" s="6">
        <v>1663.3</v>
      </c>
      <c r="I45" s="6">
        <v>117.5</v>
      </c>
      <c r="J45" s="8">
        <v>48</v>
      </c>
      <c r="K45" s="7">
        <v>81.459999999999994</v>
      </c>
      <c r="L45" s="13">
        <v>0</v>
      </c>
      <c r="M45" s="7">
        <v>18.23</v>
      </c>
      <c r="N45" s="7">
        <v>145.58000000000001</v>
      </c>
      <c r="O45" s="7">
        <v>6.53</v>
      </c>
      <c r="P45" s="8">
        <v>0</v>
      </c>
      <c r="Q45" s="7">
        <v>5.81</v>
      </c>
      <c r="R45" s="7">
        <v>41.49</v>
      </c>
      <c r="S45" s="8">
        <v>0</v>
      </c>
      <c r="T45" s="6">
        <f t="shared" si="0"/>
        <v>5579.69</v>
      </c>
      <c r="U45" s="15">
        <f t="shared" si="1"/>
        <v>5579.69</v>
      </c>
    </row>
    <row r="46" spans="1:21">
      <c r="A46" s="11">
        <v>53</v>
      </c>
      <c r="B46" s="3" t="s">
        <v>68</v>
      </c>
      <c r="C46" s="6">
        <v>32.799999999999997</v>
      </c>
      <c r="D46" s="7">
        <v>5.85</v>
      </c>
      <c r="E46" s="7">
        <v>8.4700000000000006</v>
      </c>
      <c r="F46" s="8">
        <v>168</v>
      </c>
      <c r="G46" s="10">
        <v>108.48</v>
      </c>
      <c r="H46" s="8">
        <v>151</v>
      </c>
      <c r="I46" s="7">
        <v>6.45</v>
      </c>
      <c r="J46" s="8">
        <v>70</v>
      </c>
      <c r="K46" s="8">
        <v>37</v>
      </c>
      <c r="L46" s="13">
        <v>0</v>
      </c>
      <c r="M46" s="7">
        <v>8.92</v>
      </c>
      <c r="N46" s="7">
        <v>21.89</v>
      </c>
      <c r="O46" s="7">
        <v>3.68</v>
      </c>
      <c r="P46" s="6">
        <v>20.3</v>
      </c>
      <c r="Q46" s="7">
        <v>14.42</v>
      </c>
      <c r="R46" s="7">
        <v>69.790000000000006</v>
      </c>
      <c r="S46" s="7">
        <v>63.92</v>
      </c>
      <c r="T46" s="6">
        <f t="shared" si="0"/>
        <v>790.96999999999969</v>
      </c>
      <c r="U46" s="15">
        <f t="shared" si="1"/>
        <v>727.04999999999973</v>
      </c>
    </row>
    <row r="47" spans="1:21">
      <c r="A47" s="11" t="s">
        <v>69</v>
      </c>
      <c r="B47" s="3" t="s">
        <v>70</v>
      </c>
      <c r="C47" s="6">
        <v>110.9</v>
      </c>
      <c r="D47" s="7">
        <v>32.06</v>
      </c>
      <c r="E47" s="7">
        <v>15.51</v>
      </c>
      <c r="F47" s="8">
        <v>1018</v>
      </c>
      <c r="G47" s="10">
        <v>394.68</v>
      </c>
      <c r="H47" s="6">
        <v>2051.8000000000002</v>
      </c>
      <c r="I47" s="7">
        <v>17.13</v>
      </c>
      <c r="J47" s="8">
        <v>151</v>
      </c>
      <c r="K47" s="7">
        <v>179.18</v>
      </c>
      <c r="L47" s="7">
        <v>257.58</v>
      </c>
      <c r="M47" s="7">
        <v>44.75</v>
      </c>
      <c r="N47" s="7">
        <v>377.11</v>
      </c>
      <c r="O47" s="7">
        <v>36.49</v>
      </c>
      <c r="P47" s="7">
        <v>69.349999999999994</v>
      </c>
      <c r="Q47" s="7">
        <v>84.99</v>
      </c>
      <c r="R47" s="6">
        <v>159.4</v>
      </c>
      <c r="S47" s="7">
        <v>67.34</v>
      </c>
      <c r="T47" s="6">
        <f t="shared" si="0"/>
        <v>5067.2699999999995</v>
      </c>
      <c r="U47" s="15">
        <f t="shared" si="1"/>
        <v>4999.9299999999994</v>
      </c>
    </row>
    <row r="48" spans="1:21">
      <c r="A48" s="11">
        <v>58</v>
      </c>
      <c r="B48" s="3" t="s">
        <v>71</v>
      </c>
      <c r="C48" s="6">
        <v>71.5</v>
      </c>
      <c r="D48" s="8">
        <v>3</v>
      </c>
      <c r="E48" s="7">
        <v>4.1100000000000003</v>
      </c>
      <c r="F48" s="8">
        <v>268</v>
      </c>
      <c r="G48" s="10">
        <v>1.02</v>
      </c>
      <c r="H48" s="6">
        <v>69.3</v>
      </c>
      <c r="I48" s="7">
        <v>4.01</v>
      </c>
      <c r="J48" s="8">
        <v>181</v>
      </c>
      <c r="K48" s="7">
        <v>34.619999999999997</v>
      </c>
      <c r="L48" s="7">
        <v>20.75</v>
      </c>
      <c r="M48" s="7">
        <v>4.63</v>
      </c>
      <c r="N48" s="7">
        <v>13.51</v>
      </c>
      <c r="O48" s="7">
        <v>1.28</v>
      </c>
      <c r="P48" s="7">
        <v>6.01</v>
      </c>
      <c r="Q48" s="7">
        <v>77.930000000000007</v>
      </c>
      <c r="R48" s="7">
        <v>69.790000000000006</v>
      </c>
      <c r="S48" s="8">
        <v>0</v>
      </c>
      <c r="T48" s="6">
        <f t="shared" si="0"/>
        <v>830.46</v>
      </c>
      <c r="U48" s="15">
        <f t="shared" si="1"/>
        <v>830.46</v>
      </c>
    </row>
    <row r="49" spans="1:21">
      <c r="A49" s="11" t="s">
        <v>72</v>
      </c>
      <c r="B49" s="3" t="s">
        <v>73</v>
      </c>
      <c r="C49" s="6">
        <v>27.9</v>
      </c>
      <c r="D49" s="8">
        <v>0</v>
      </c>
      <c r="E49" s="7">
        <v>0.99</v>
      </c>
      <c r="F49" s="8">
        <v>1</v>
      </c>
      <c r="G49" s="10">
        <v>275.82</v>
      </c>
      <c r="H49" s="6">
        <v>6.3</v>
      </c>
      <c r="I49" s="7">
        <v>2.66</v>
      </c>
      <c r="J49" s="8">
        <v>0</v>
      </c>
      <c r="K49" s="7">
        <v>2.5099999999999998</v>
      </c>
      <c r="L49" s="6">
        <v>7.6</v>
      </c>
      <c r="M49" s="7">
        <v>0.03</v>
      </c>
      <c r="N49" s="7">
        <v>18.98</v>
      </c>
      <c r="O49" s="7">
        <v>0.01</v>
      </c>
      <c r="P49" s="7">
        <v>0.02</v>
      </c>
      <c r="Q49" s="8">
        <v>0</v>
      </c>
      <c r="R49" s="7">
        <v>56.06</v>
      </c>
      <c r="S49" s="8">
        <v>0</v>
      </c>
      <c r="T49" s="6">
        <f t="shared" si="0"/>
        <v>399.88</v>
      </c>
      <c r="U49" s="15">
        <f t="shared" si="1"/>
        <v>399.88</v>
      </c>
    </row>
    <row r="50" spans="1:21">
      <c r="A50" s="11">
        <v>61</v>
      </c>
      <c r="B50" s="3" t="s">
        <v>74</v>
      </c>
      <c r="C50" s="6">
        <v>122.9</v>
      </c>
      <c r="D50" s="7">
        <v>14.24</v>
      </c>
      <c r="E50" s="7">
        <v>15.72</v>
      </c>
      <c r="F50" s="8">
        <v>532</v>
      </c>
      <c r="G50" s="10">
        <v>511.36</v>
      </c>
      <c r="H50" s="6">
        <v>250.8</v>
      </c>
      <c r="I50" s="7">
        <v>37.92</v>
      </c>
      <c r="J50" s="8">
        <v>239</v>
      </c>
      <c r="K50" s="7">
        <v>71.260000000000005</v>
      </c>
      <c r="L50" s="7">
        <v>127.23</v>
      </c>
      <c r="M50" s="7">
        <v>49.55</v>
      </c>
      <c r="N50" s="7">
        <v>72.209999999999994</v>
      </c>
      <c r="O50" s="7">
        <v>8.69</v>
      </c>
      <c r="P50" s="7">
        <v>35.18</v>
      </c>
      <c r="Q50" s="7">
        <v>70.67</v>
      </c>
      <c r="R50" s="7">
        <v>104.95</v>
      </c>
      <c r="S50" s="6">
        <v>1070.5999999999999</v>
      </c>
      <c r="T50" s="6">
        <f t="shared" si="0"/>
        <v>3334.2799999999997</v>
      </c>
      <c r="U50" s="15">
        <f t="shared" si="1"/>
        <v>2263.6799999999998</v>
      </c>
    </row>
    <row r="51" spans="1:21">
      <c r="A51" s="11" t="s">
        <v>75</v>
      </c>
      <c r="B51" s="3" t="s">
        <v>76</v>
      </c>
      <c r="C51" s="6">
        <v>59.2</v>
      </c>
      <c r="D51" s="7">
        <v>48.13</v>
      </c>
      <c r="E51" s="7">
        <v>64.11</v>
      </c>
      <c r="F51" s="8">
        <v>903</v>
      </c>
      <c r="G51" s="10">
        <v>764.05</v>
      </c>
      <c r="H51" s="8">
        <v>1072</v>
      </c>
      <c r="I51" s="8">
        <v>79</v>
      </c>
      <c r="J51" s="8">
        <v>458</v>
      </c>
      <c r="K51" s="7">
        <v>54.35</v>
      </c>
      <c r="L51" s="7">
        <v>163.26</v>
      </c>
      <c r="M51" s="7">
        <v>32.64</v>
      </c>
      <c r="N51" s="7">
        <v>322.33</v>
      </c>
      <c r="O51" s="7">
        <v>6.81</v>
      </c>
      <c r="P51" s="7">
        <v>66.63</v>
      </c>
      <c r="Q51" s="7">
        <v>485.01</v>
      </c>
      <c r="R51" s="6">
        <v>217.5</v>
      </c>
      <c r="S51" s="7">
        <v>2014.51</v>
      </c>
      <c r="T51" s="6">
        <f t="shared" si="0"/>
        <v>6810.53</v>
      </c>
      <c r="U51" s="15">
        <f t="shared" si="1"/>
        <v>4796.0199999999995</v>
      </c>
    </row>
    <row r="52" spans="1:21">
      <c r="A52" s="11">
        <v>64</v>
      </c>
      <c r="B52" s="3" t="s">
        <v>77</v>
      </c>
      <c r="C52" s="6">
        <v>618.79999999999995</v>
      </c>
      <c r="D52" s="7">
        <v>235.23</v>
      </c>
      <c r="E52" s="7">
        <v>148.88</v>
      </c>
      <c r="F52" s="8">
        <v>3744</v>
      </c>
      <c r="G52" s="12">
        <v>3606.7</v>
      </c>
      <c r="H52" s="6">
        <v>3266.8</v>
      </c>
      <c r="I52" s="7">
        <v>190.71</v>
      </c>
      <c r="J52" s="8">
        <v>754</v>
      </c>
      <c r="K52" s="7">
        <v>531.32000000000005</v>
      </c>
      <c r="L52" s="7">
        <v>377.26</v>
      </c>
      <c r="M52" s="7">
        <v>372.73</v>
      </c>
      <c r="N52" s="7">
        <v>225.95</v>
      </c>
      <c r="O52" s="7">
        <v>39.86</v>
      </c>
      <c r="P52" s="7">
        <v>92.89</v>
      </c>
      <c r="Q52" s="7">
        <v>334.96</v>
      </c>
      <c r="R52" s="7">
        <v>508.97</v>
      </c>
      <c r="S52" s="7">
        <v>4307.51</v>
      </c>
      <c r="T52" s="6">
        <f t="shared" si="0"/>
        <v>19356.57</v>
      </c>
      <c r="U52" s="15">
        <f t="shared" si="1"/>
        <v>15049.06</v>
      </c>
    </row>
    <row r="53" spans="1:21">
      <c r="A53" s="11">
        <v>65</v>
      </c>
      <c r="B53" s="3" t="s">
        <v>78</v>
      </c>
      <c r="C53" s="6">
        <v>296.89999999999998</v>
      </c>
      <c r="D53" s="7">
        <v>93.55</v>
      </c>
      <c r="E53" s="7">
        <v>77.849999999999994</v>
      </c>
      <c r="F53" s="8">
        <v>1159</v>
      </c>
      <c r="G53" s="10">
        <v>671.55</v>
      </c>
      <c r="H53" s="6">
        <v>1253.5999999999999</v>
      </c>
      <c r="I53" s="7">
        <v>29.77</v>
      </c>
      <c r="J53" s="8">
        <v>137</v>
      </c>
      <c r="K53" s="7">
        <v>74.75</v>
      </c>
      <c r="L53" s="7">
        <v>165.38</v>
      </c>
      <c r="M53" s="7">
        <v>36.340000000000003</v>
      </c>
      <c r="N53" s="7">
        <v>9.94</v>
      </c>
      <c r="O53" s="7">
        <v>8.0399999999999991</v>
      </c>
      <c r="P53" s="7">
        <v>20.37</v>
      </c>
      <c r="Q53" s="7">
        <v>15.46</v>
      </c>
      <c r="R53" s="7">
        <v>55.74</v>
      </c>
      <c r="S53" s="7">
        <v>1082.01</v>
      </c>
      <c r="T53" s="6">
        <f t="shared" si="0"/>
        <v>5187.25</v>
      </c>
      <c r="U53" s="15">
        <f t="shared" si="1"/>
        <v>4105.24</v>
      </c>
    </row>
    <row r="54" spans="1:21">
      <c r="A54" s="11">
        <v>66</v>
      </c>
      <c r="B54" s="3" t="s">
        <v>79</v>
      </c>
      <c r="C54" s="6">
        <v>303.3</v>
      </c>
      <c r="D54" s="7">
        <v>0.84</v>
      </c>
      <c r="E54" s="7">
        <v>11.54</v>
      </c>
      <c r="F54" s="8">
        <v>0</v>
      </c>
      <c r="G54" s="9">
        <v>711</v>
      </c>
      <c r="H54" s="8">
        <v>472</v>
      </c>
      <c r="I54" s="8">
        <v>0</v>
      </c>
      <c r="J54" s="8">
        <v>19</v>
      </c>
      <c r="K54" s="7">
        <v>5.44</v>
      </c>
      <c r="L54" s="7">
        <v>29.45</v>
      </c>
      <c r="M54" s="7">
        <v>4.57</v>
      </c>
      <c r="N54" s="7">
        <v>9.85</v>
      </c>
      <c r="O54" s="7">
        <v>7.05</v>
      </c>
      <c r="P54" s="7">
        <v>15.29</v>
      </c>
      <c r="Q54" s="7">
        <v>7.89</v>
      </c>
      <c r="R54" s="7">
        <v>99.48</v>
      </c>
      <c r="S54" s="7">
        <v>496.49</v>
      </c>
      <c r="T54" s="6">
        <f t="shared" si="0"/>
        <v>2193.19</v>
      </c>
      <c r="U54" s="15">
        <f t="shared" si="1"/>
        <v>1696.7</v>
      </c>
    </row>
    <row r="55" spans="1:21">
      <c r="A55" s="11">
        <v>68</v>
      </c>
      <c r="B55" s="3" t="s">
        <v>80</v>
      </c>
      <c r="C55" s="6">
        <v>765.7</v>
      </c>
      <c r="D55" s="7">
        <v>234.21</v>
      </c>
      <c r="E55" s="7">
        <v>108.61</v>
      </c>
      <c r="F55" s="8">
        <v>19741</v>
      </c>
      <c r="G55" s="10">
        <v>748.13</v>
      </c>
      <c r="H55" s="6">
        <v>1739.5</v>
      </c>
      <c r="I55" s="7">
        <v>119.23</v>
      </c>
      <c r="J55" s="8">
        <v>807</v>
      </c>
      <c r="K55" s="7">
        <v>937.53</v>
      </c>
      <c r="L55" s="7">
        <v>326.79000000000002</v>
      </c>
      <c r="M55" s="6">
        <v>85.7</v>
      </c>
      <c r="N55" s="7">
        <v>565.96</v>
      </c>
      <c r="O55" s="7">
        <v>52.17</v>
      </c>
      <c r="P55" s="7">
        <v>120.67</v>
      </c>
      <c r="Q55" s="7">
        <v>293.56</v>
      </c>
      <c r="R55" s="7">
        <v>818.02</v>
      </c>
      <c r="S55" s="7">
        <v>382.36</v>
      </c>
      <c r="T55" s="6">
        <f t="shared" si="0"/>
        <v>27846.14</v>
      </c>
      <c r="U55" s="15">
        <f t="shared" si="1"/>
        <v>27463.78</v>
      </c>
    </row>
    <row r="56" spans="1:21">
      <c r="A56" s="14"/>
      <c r="B56" s="3" t="s">
        <v>81</v>
      </c>
      <c r="C56" s="8">
        <v>0</v>
      </c>
      <c r="D56" s="13">
        <v>0</v>
      </c>
      <c r="E56" s="8">
        <v>0</v>
      </c>
      <c r="F56" s="8">
        <v>0</v>
      </c>
      <c r="G56" s="9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13">
        <v>0</v>
      </c>
      <c r="Q56" s="8">
        <v>0</v>
      </c>
      <c r="R56" s="8">
        <v>0</v>
      </c>
      <c r="S56" s="8">
        <v>0</v>
      </c>
      <c r="T56" s="6">
        <f t="shared" si="0"/>
        <v>0</v>
      </c>
      <c r="U56" s="15">
        <f t="shared" si="1"/>
        <v>0</v>
      </c>
    </row>
    <row r="57" spans="1:21">
      <c r="A57" s="11" t="s">
        <v>82</v>
      </c>
      <c r="B57" s="3" t="s">
        <v>83</v>
      </c>
      <c r="C57" s="6">
        <v>1902.5</v>
      </c>
      <c r="D57" s="7">
        <v>165.08</v>
      </c>
      <c r="E57" s="7">
        <v>119.82</v>
      </c>
      <c r="F57" s="8">
        <v>2039</v>
      </c>
      <c r="G57" s="10">
        <v>9008.76</v>
      </c>
      <c r="H57" s="6">
        <v>8000.1</v>
      </c>
      <c r="I57" s="7">
        <v>154.97</v>
      </c>
      <c r="J57" s="8">
        <v>1725</v>
      </c>
      <c r="K57" s="7">
        <v>1107.6600000000001</v>
      </c>
      <c r="L57" s="7">
        <v>588.78</v>
      </c>
      <c r="M57" s="7">
        <v>237.62</v>
      </c>
      <c r="N57" s="7">
        <v>232.63</v>
      </c>
      <c r="O57" s="7">
        <v>39.71</v>
      </c>
      <c r="P57" s="7">
        <v>245.83</v>
      </c>
      <c r="Q57" s="7">
        <v>471.73</v>
      </c>
      <c r="R57" s="7">
        <v>240.34</v>
      </c>
      <c r="S57" s="7">
        <v>1333.11</v>
      </c>
      <c r="T57" s="6">
        <f t="shared" si="0"/>
        <v>27612.640000000003</v>
      </c>
      <c r="U57" s="15">
        <f t="shared" si="1"/>
        <v>26279.530000000002</v>
      </c>
    </row>
    <row r="58" spans="1:21">
      <c r="A58" s="11">
        <v>71</v>
      </c>
      <c r="B58" s="3" t="s">
        <v>84</v>
      </c>
      <c r="C58" s="6">
        <v>575.9</v>
      </c>
      <c r="D58" s="7">
        <v>3396.61</v>
      </c>
      <c r="E58" s="7">
        <v>3419.93</v>
      </c>
      <c r="F58" s="8">
        <v>3012</v>
      </c>
      <c r="G58" s="10">
        <v>6477.61</v>
      </c>
      <c r="H58" s="6">
        <v>3950.4</v>
      </c>
      <c r="I58" s="7">
        <v>269.19</v>
      </c>
      <c r="J58" s="8">
        <v>1241</v>
      </c>
      <c r="K58" s="7">
        <v>1364.98</v>
      </c>
      <c r="L58" s="7">
        <v>620.01</v>
      </c>
      <c r="M58" s="7">
        <v>86.14</v>
      </c>
      <c r="N58" s="7">
        <v>114.76</v>
      </c>
      <c r="O58" s="6">
        <v>53.4</v>
      </c>
      <c r="P58" s="7">
        <v>2383.79</v>
      </c>
      <c r="Q58" s="7">
        <v>10711.67</v>
      </c>
      <c r="R58" s="7">
        <v>2702.12</v>
      </c>
      <c r="S58" s="7">
        <v>4496.97</v>
      </c>
      <c r="T58" s="6">
        <f t="shared" si="0"/>
        <v>44876.480000000003</v>
      </c>
      <c r="U58" s="15">
        <f t="shared" si="1"/>
        <v>40379.51</v>
      </c>
    </row>
    <row r="59" spans="1:21">
      <c r="A59" s="11">
        <v>72</v>
      </c>
      <c r="B59" s="3" t="s">
        <v>85</v>
      </c>
      <c r="C59" s="8">
        <v>0</v>
      </c>
      <c r="D59" s="7">
        <v>3.08</v>
      </c>
      <c r="E59" s="7">
        <v>0.02</v>
      </c>
      <c r="F59" s="8">
        <v>0</v>
      </c>
      <c r="G59" s="9">
        <v>0</v>
      </c>
      <c r="H59" s="8">
        <v>194</v>
      </c>
      <c r="I59" s="7">
        <v>1.61</v>
      </c>
      <c r="J59" s="8">
        <v>0</v>
      </c>
      <c r="K59" s="8">
        <v>0</v>
      </c>
      <c r="L59" s="8">
        <v>0</v>
      </c>
      <c r="M59" s="7">
        <v>0.02</v>
      </c>
      <c r="N59" s="8">
        <v>0</v>
      </c>
      <c r="O59" s="8">
        <v>0</v>
      </c>
      <c r="P59" s="13">
        <v>0</v>
      </c>
      <c r="Q59" s="8">
        <v>0</v>
      </c>
      <c r="R59" s="8">
        <v>0</v>
      </c>
      <c r="S59" s="8">
        <v>0</v>
      </c>
      <c r="T59" s="6">
        <f t="shared" si="0"/>
        <v>198.73000000000002</v>
      </c>
      <c r="U59" s="15">
        <f t="shared" si="1"/>
        <v>198.73000000000002</v>
      </c>
    </row>
    <row r="60" spans="1:21">
      <c r="A60" s="11">
        <v>73</v>
      </c>
      <c r="B60" s="3" t="s">
        <v>86</v>
      </c>
      <c r="C60" s="6">
        <v>72.400000000000006</v>
      </c>
      <c r="D60" s="7">
        <v>102.97</v>
      </c>
      <c r="E60" s="7">
        <v>3.95</v>
      </c>
      <c r="F60" s="8">
        <v>137</v>
      </c>
      <c r="G60" s="10">
        <v>324.87</v>
      </c>
      <c r="H60" s="6">
        <v>655.7</v>
      </c>
      <c r="I60" s="7">
        <v>13.29</v>
      </c>
      <c r="J60" s="8">
        <v>313</v>
      </c>
      <c r="K60" s="7">
        <v>102.87</v>
      </c>
      <c r="L60" s="7">
        <v>205.09</v>
      </c>
      <c r="M60" s="7">
        <v>22.47</v>
      </c>
      <c r="N60" s="7">
        <v>59.47</v>
      </c>
      <c r="O60" s="6">
        <v>6.9</v>
      </c>
      <c r="P60" s="7">
        <v>12.16</v>
      </c>
      <c r="Q60" s="7">
        <v>92.56</v>
      </c>
      <c r="R60" s="7">
        <v>121.03</v>
      </c>
      <c r="S60" s="7">
        <v>794.39</v>
      </c>
      <c r="T60" s="6">
        <f t="shared" si="0"/>
        <v>3040.1200000000003</v>
      </c>
      <c r="U60" s="15">
        <f t="shared" si="1"/>
        <v>2245.7300000000005</v>
      </c>
    </row>
    <row r="61" spans="1:21">
      <c r="A61" s="11" t="s">
        <v>87</v>
      </c>
      <c r="B61" s="3" t="s">
        <v>88</v>
      </c>
      <c r="C61" s="6">
        <v>75.400000000000006</v>
      </c>
      <c r="D61" s="7">
        <v>190.68</v>
      </c>
      <c r="E61" s="6">
        <v>22.7</v>
      </c>
      <c r="F61" s="8">
        <v>221</v>
      </c>
      <c r="G61" s="10">
        <v>329.48</v>
      </c>
      <c r="H61" s="6">
        <v>2276.8000000000002</v>
      </c>
      <c r="I61" s="7">
        <v>48.86</v>
      </c>
      <c r="J61" s="8">
        <v>84</v>
      </c>
      <c r="K61" s="7">
        <v>33.74</v>
      </c>
      <c r="L61" s="7">
        <v>31.31</v>
      </c>
      <c r="M61" s="7">
        <v>55.41</v>
      </c>
      <c r="N61" s="7">
        <v>56.67</v>
      </c>
      <c r="O61" s="7">
        <v>18.38</v>
      </c>
      <c r="P61" s="7">
        <v>27.55</v>
      </c>
      <c r="Q61" s="7">
        <v>387.37</v>
      </c>
      <c r="R61" s="7">
        <v>405.85</v>
      </c>
      <c r="S61" s="7">
        <v>94.73</v>
      </c>
      <c r="T61" s="6">
        <f t="shared" si="0"/>
        <v>4359.93</v>
      </c>
      <c r="U61" s="15">
        <f t="shared" si="1"/>
        <v>4265.2000000000007</v>
      </c>
    </row>
    <row r="62" spans="1:21">
      <c r="A62" s="11">
        <v>77</v>
      </c>
      <c r="B62" s="3" t="s">
        <v>89</v>
      </c>
      <c r="C62" s="6">
        <v>949.9</v>
      </c>
      <c r="D62" s="7">
        <v>271.43</v>
      </c>
      <c r="E62" s="7">
        <v>805.65</v>
      </c>
      <c r="F62" s="8">
        <v>8091</v>
      </c>
      <c r="G62" s="10">
        <v>3358.03</v>
      </c>
      <c r="H62" s="6">
        <v>3520.7</v>
      </c>
      <c r="I62" s="7">
        <v>156.87</v>
      </c>
      <c r="J62" s="8">
        <v>976</v>
      </c>
      <c r="K62" s="7">
        <v>661.97</v>
      </c>
      <c r="L62" s="7">
        <v>520.11</v>
      </c>
      <c r="M62" s="7">
        <v>75.34</v>
      </c>
      <c r="N62" s="7">
        <v>11.47</v>
      </c>
      <c r="O62" s="6">
        <v>20.8</v>
      </c>
      <c r="P62" s="6">
        <v>511.2</v>
      </c>
      <c r="Q62" s="7">
        <v>448.59</v>
      </c>
      <c r="R62" s="6">
        <v>667.2</v>
      </c>
      <c r="S62" s="7">
        <v>5701.11</v>
      </c>
      <c r="T62" s="6">
        <f t="shared" si="0"/>
        <v>26747.370000000003</v>
      </c>
      <c r="U62" s="15">
        <f t="shared" si="1"/>
        <v>21046.260000000002</v>
      </c>
    </row>
    <row r="63" spans="1:21">
      <c r="A63" s="11">
        <v>78</v>
      </c>
      <c r="B63" s="3" t="s">
        <v>90</v>
      </c>
      <c r="C63" s="6">
        <v>583.4</v>
      </c>
      <c r="D63" s="7">
        <v>12.42</v>
      </c>
      <c r="E63" s="7">
        <v>7.38</v>
      </c>
      <c r="F63" s="8">
        <v>452</v>
      </c>
      <c r="G63" s="12">
        <v>7559.8</v>
      </c>
      <c r="H63" s="6">
        <v>938.2</v>
      </c>
      <c r="I63" s="7">
        <v>16.170000000000002</v>
      </c>
      <c r="J63" s="8">
        <v>1866</v>
      </c>
      <c r="K63" s="7">
        <v>1038.33</v>
      </c>
      <c r="L63" s="7">
        <v>267.56</v>
      </c>
      <c r="M63" s="7">
        <v>16.170000000000002</v>
      </c>
      <c r="N63" s="7">
        <v>28.13</v>
      </c>
      <c r="O63" s="7">
        <v>23.79</v>
      </c>
      <c r="P63" s="7">
        <v>213.57</v>
      </c>
      <c r="Q63" s="7">
        <v>357.79</v>
      </c>
      <c r="R63" s="7">
        <v>1016.98</v>
      </c>
      <c r="S63" s="7">
        <v>2396.86</v>
      </c>
      <c r="T63" s="6">
        <f t="shared" si="0"/>
        <v>16794.55</v>
      </c>
      <c r="U63" s="15">
        <f t="shared" si="1"/>
        <v>14397.689999999999</v>
      </c>
    </row>
    <row r="64" spans="1:21">
      <c r="A64" s="11">
        <v>79</v>
      </c>
      <c r="B64" s="3" t="s">
        <v>91</v>
      </c>
      <c r="C64" s="6">
        <v>4.0999999999999996</v>
      </c>
      <c r="D64" s="8">
        <v>0</v>
      </c>
      <c r="E64" s="7">
        <v>3.09</v>
      </c>
      <c r="F64" s="8">
        <v>40</v>
      </c>
      <c r="G64" s="10">
        <v>80.709999999999994</v>
      </c>
      <c r="H64" s="6">
        <v>138.9</v>
      </c>
      <c r="I64" s="7">
        <v>3.26</v>
      </c>
      <c r="J64" s="8">
        <v>6</v>
      </c>
      <c r="K64" s="7">
        <v>8.41</v>
      </c>
      <c r="L64" s="7">
        <v>2.57</v>
      </c>
      <c r="M64" s="7">
        <v>1.98</v>
      </c>
      <c r="N64" s="7">
        <v>5.65</v>
      </c>
      <c r="O64" s="7">
        <v>0.16</v>
      </c>
      <c r="P64" s="7">
        <v>1.62</v>
      </c>
      <c r="Q64" s="7">
        <v>12.97</v>
      </c>
      <c r="R64" s="7">
        <v>14.36</v>
      </c>
      <c r="S64" s="8">
        <v>0</v>
      </c>
      <c r="T64" s="6">
        <f t="shared" si="0"/>
        <v>323.78000000000009</v>
      </c>
      <c r="U64" s="15">
        <f t="shared" si="1"/>
        <v>323.78000000000009</v>
      </c>
    </row>
    <row r="65" spans="1:21">
      <c r="A65" s="11" t="s">
        <v>92</v>
      </c>
      <c r="B65" s="3" t="s">
        <v>93</v>
      </c>
      <c r="C65" s="6">
        <v>669.6</v>
      </c>
      <c r="D65" s="7">
        <v>84.67</v>
      </c>
      <c r="E65" s="7">
        <v>281.63</v>
      </c>
      <c r="F65" s="8">
        <v>3932</v>
      </c>
      <c r="G65" s="10">
        <v>3293.88</v>
      </c>
      <c r="H65" s="8">
        <v>4724</v>
      </c>
      <c r="I65" s="7">
        <v>137.08000000000001</v>
      </c>
      <c r="J65" s="8">
        <v>184</v>
      </c>
      <c r="K65" s="7">
        <v>131.44</v>
      </c>
      <c r="L65" s="6">
        <v>272.39999999999998</v>
      </c>
      <c r="M65" s="6">
        <v>245.4</v>
      </c>
      <c r="N65" s="7">
        <v>162.54</v>
      </c>
      <c r="O65" s="7">
        <v>19.88</v>
      </c>
      <c r="P65" s="7">
        <v>316.83999999999997</v>
      </c>
      <c r="Q65" s="7">
        <v>215.63</v>
      </c>
      <c r="R65" s="7">
        <v>290.72000000000003</v>
      </c>
      <c r="S65" s="7">
        <v>2181.15</v>
      </c>
      <c r="T65" s="6">
        <f t="shared" si="0"/>
        <v>17142.859999999997</v>
      </c>
      <c r="U65" s="15">
        <f t="shared" si="1"/>
        <v>14961.709999999997</v>
      </c>
    </row>
    <row r="66" spans="1:21">
      <c r="A66" s="11">
        <v>84</v>
      </c>
      <c r="B66" s="3" t="s">
        <v>94</v>
      </c>
      <c r="C66" s="6">
        <v>13.3</v>
      </c>
      <c r="D66" s="8">
        <v>0</v>
      </c>
      <c r="E66" s="7">
        <v>9.98</v>
      </c>
      <c r="F66" s="8">
        <v>3391</v>
      </c>
      <c r="G66" s="9">
        <v>0</v>
      </c>
      <c r="H66" s="6">
        <v>1.5</v>
      </c>
      <c r="I66" s="7">
        <v>22.28</v>
      </c>
      <c r="J66" s="8">
        <v>145</v>
      </c>
      <c r="K66" s="7">
        <v>10.26</v>
      </c>
      <c r="L66" s="7">
        <v>26.22</v>
      </c>
      <c r="M66" s="7">
        <v>3.41</v>
      </c>
      <c r="N66" s="7">
        <v>84.27</v>
      </c>
      <c r="O66" s="7">
        <v>7.55</v>
      </c>
      <c r="P66" s="7">
        <v>119.54</v>
      </c>
      <c r="Q66" s="7">
        <v>198.51</v>
      </c>
      <c r="R66" s="7">
        <v>537.05999999999995</v>
      </c>
      <c r="S66" s="7">
        <v>1488.34</v>
      </c>
      <c r="T66" s="6">
        <f t="shared" si="0"/>
        <v>6058.2200000000012</v>
      </c>
      <c r="U66" s="15">
        <f t="shared" si="1"/>
        <v>4569.880000000001</v>
      </c>
    </row>
    <row r="67" spans="1:21">
      <c r="A67" s="11">
        <v>85</v>
      </c>
      <c r="B67" s="3" t="s">
        <v>95</v>
      </c>
      <c r="C67" s="6">
        <v>15.3</v>
      </c>
      <c r="D67" s="7">
        <v>7.33</v>
      </c>
      <c r="E67" s="7">
        <v>3.95</v>
      </c>
      <c r="F67" s="8">
        <v>13</v>
      </c>
      <c r="G67" s="10">
        <v>783.73</v>
      </c>
      <c r="H67" s="6">
        <v>175.6</v>
      </c>
      <c r="I67" s="7">
        <v>7.42</v>
      </c>
      <c r="J67" s="8">
        <v>110</v>
      </c>
      <c r="K67" s="6">
        <v>24.4</v>
      </c>
      <c r="L67" s="7">
        <v>42.66</v>
      </c>
      <c r="M67" s="7">
        <v>3.51</v>
      </c>
      <c r="N67" s="7">
        <v>57.63</v>
      </c>
      <c r="O67" s="7">
        <v>3.23</v>
      </c>
      <c r="P67" s="7">
        <v>4.79</v>
      </c>
      <c r="Q67" s="7">
        <v>19.72</v>
      </c>
      <c r="R67" s="7">
        <v>40.090000000000003</v>
      </c>
      <c r="S67" s="8">
        <v>0</v>
      </c>
      <c r="T67" s="6">
        <f t="shared" si="0"/>
        <v>1312.3600000000001</v>
      </c>
      <c r="U67" s="15">
        <f t="shared" si="1"/>
        <v>1312.3600000000001</v>
      </c>
    </row>
    <row r="68" spans="1:21">
      <c r="A68" s="11">
        <v>86</v>
      </c>
      <c r="B68" s="3" t="s">
        <v>96</v>
      </c>
      <c r="C68" s="6">
        <v>11.5</v>
      </c>
      <c r="D68" s="7">
        <v>0.65</v>
      </c>
      <c r="E68" s="7">
        <v>0.09</v>
      </c>
      <c r="F68" s="8">
        <v>0</v>
      </c>
      <c r="G68" s="10">
        <v>167.04</v>
      </c>
      <c r="H68" s="6">
        <v>65.400000000000006</v>
      </c>
      <c r="I68" s="7">
        <v>5.05</v>
      </c>
      <c r="J68" s="8">
        <v>35</v>
      </c>
      <c r="K68" s="7">
        <v>0.34</v>
      </c>
      <c r="L68" s="7">
        <v>32.520000000000003</v>
      </c>
      <c r="M68" s="7">
        <v>16.190000000000001</v>
      </c>
      <c r="N68" s="7">
        <v>36.97</v>
      </c>
      <c r="O68" s="7">
        <v>1.61</v>
      </c>
      <c r="P68" s="7">
        <v>0.24</v>
      </c>
      <c r="Q68" s="7">
        <v>59.36</v>
      </c>
      <c r="R68" s="7">
        <v>3.75</v>
      </c>
      <c r="S68" s="8">
        <v>0</v>
      </c>
      <c r="T68" s="6">
        <f t="shared" si="0"/>
        <v>435.71000000000004</v>
      </c>
      <c r="U68" s="15">
        <f t="shared" si="1"/>
        <v>435.71000000000004</v>
      </c>
    </row>
    <row r="69" spans="1:21">
      <c r="A69" s="11" t="s">
        <v>97</v>
      </c>
      <c r="B69" s="3" t="s">
        <v>98</v>
      </c>
      <c r="C69" s="8">
        <v>0</v>
      </c>
      <c r="D69" s="8">
        <v>0</v>
      </c>
      <c r="E69" s="8">
        <v>0</v>
      </c>
      <c r="F69" s="8">
        <v>0</v>
      </c>
      <c r="G69" s="9">
        <v>0</v>
      </c>
      <c r="H69" s="6">
        <v>0.4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13">
        <v>0</v>
      </c>
      <c r="Q69" s="7">
        <v>1.87</v>
      </c>
      <c r="R69" s="8">
        <v>0</v>
      </c>
      <c r="S69" s="8">
        <v>0</v>
      </c>
      <c r="T69" s="6">
        <f t="shared" si="0"/>
        <v>2.27</v>
      </c>
      <c r="U69" s="15">
        <f t="shared" si="1"/>
        <v>2.27</v>
      </c>
    </row>
    <row r="70" spans="1:21">
      <c r="A70" s="11" t="s">
        <v>99</v>
      </c>
      <c r="B70" s="3" t="s">
        <v>100</v>
      </c>
      <c r="C70" s="6">
        <v>1.4</v>
      </c>
      <c r="D70" s="8">
        <v>0</v>
      </c>
      <c r="E70" s="7">
        <v>0.02</v>
      </c>
      <c r="F70" s="8">
        <v>0</v>
      </c>
      <c r="G70" s="10">
        <v>3.96</v>
      </c>
      <c r="H70" s="6">
        <v>138.5</v>
      </c>
      <c r="I70" s="8">
        <v>0</v>
      </c>
      <c r="J70" s="8">
        <v>24</v>
      </c>
      <c r="K70" s="8">
        <v>0</v>
      </c>
      <c r="L70" s="7">
        <v>4.8499999999999996</v>
      </c>
      <c r="M70" s="8">
        <v>0</v>
      </c>
      <c r="N70" s="8">
        <v>0</v>
      </c>
      <c r="O70" s="7">
        <v>0.06</v>
      </c>
      <c r="P70" s="6">
        <v>0.4</v>
      </c>
      <c r="Q70" s="7">
        <v>150.57</v>
      </c>
      <c r="R70" s="7">
        <v>10.29</v>
      </c>
      <c r="S70" s="8">
        <v>0</v>
      </c>
      <c r="T70" s="6">
        <f t="shared" si="0"/>
        <v>334.05</v>
      </c>
      <c r="U70" s="15">
        <f t="shared" si="1"/>
        <v>334.05</v>
      </c>
    </row>
    <row r="71" spans="1:21">
      <c r="A71" s="11">
        <v>93</v>
      </c>
      <c r="B71" s="3" t="s">
        <v>101</v>
      </c>
      <c r="C71" s="6">
        <v>53.3</v>
      </c>
      <c r="D71" s="8">
        <v>0</v>
      </c>
      <c r="E71" s="7">
        <v>0.17</v>
      </c>
      <c r="F71" s="8">
        <v>0</v>
      </c>
      <c r="G71" s="12">
        <v>54.8</v>
      </c>
      <c r="H71" s="6">
        <v>91.2</v>
      </c>
      <c r="I71" s="8">
        <v>0</v>
      </c>
      <c r="J71" s="8">
        <v>7</v>
      </c>
      <c r="K71" s="7">
        <v>0.76</v>
      </c>
      <c r="L71" s="7">
        <v>7.83</v>
      </c>
      <c r="M71" s="7">
        <v>0.17</v>
      </c>
      <c r="N71" s="7">
        <v>7.46</v>
      </c>
      <c r="O71" s="7">
        <v>0.21</v>
      </c>
      <c r="P71" s="6">
        <v>12.4</v>
      </c>
      <c r="Q71" s="7">
        <v>77.41</v>
      </c>
      <c r="R71" s="7">
        <v>4.07</v>
      </c>
      <c r="S71" s="8">
        <v>0</v>
      </c>
      <c r="T71" s="6">
        <f t="shared" si="0"/>
        <v>316.78000000000003</v>
      </c>
      <c r="U71" s="15">
        <f t="shared" si="1"/>
        <v>316.78000000000003</v>
      </c>
    </row>
    <row r="72" spans="1:21">
      <c r="A72" s="11">
        <v>94</v>
      </c>
      <c r="B72" s="3" t="s">
        <v>102</v>
      </c>
      <c r="C72" s="8">
        <v>29</v>
      </c>
      <c r="D72" s="7">
        <v>1.79</v>
      </c>
      <c r="E72" s="7">
        <v>3.29</v>
      </c>
      <c r="F72" s="8">
        <v>703</v>
      </c>
      <c r="G72" s="10">
        <v>109.04</v>
      </c>
      <c r="H72" s="6">
        <v>189.9</v>
      </c>
      <c r="I72" s="6">
        <v>12.7</v>
      </c>
      <c r="J72" s="8">
        <v>70</v>
      </c>
      <c r="K72" s="7">
        <v>18.61</v>
      </c>
      <c r="L72" s="7">
        <v>6.08</v>
      </c>
      <c r="M72" s="7">
        <v>9.34</v>
      </c>
      <c r="N72" s="6">
        <v>23.2</v>
      </c>
      <c r="O72" s="7">
        <v>0.98</v>
      </c>
      <c r="P72" s="7">
        <v>21.62</v>
      </c>
      <c r="Q72" s="6">
        <v>24.9</v>
      </c>
      <c r="R72" s="7">
        <v>57.89</v>
      </c>
      <c r="S72" s="7">
        <v>1.1399999999999999</v>
      </c>
      <c r="T72" s="6">
        <f t="shared" si="0"/>
        <v>1282.48</v>
      </c>
      <c r="U72" s="15">
        <f t="shared" si="1"/>
        <v>1281.3399999999999</v>
      </c>
    </row>
    <row r="73" spans="1:21">
      <c r="A73" s="11">
        <v>95</v>
      </c>
      <c r="B73" s="3" t="s">
        <v>103</v>
      </c>
      <c r="C73" s="8">
        <v>24</v>
      </c>
      <c r="D73" s="7">
        <v>6.31</v>
      </c>
      <c r="E73" s="8">
        <v>0</v>
      </c>
      <c r="F73" s="8">
        <v>61</v>
      </c>
      <c r="G73" s="10">
        <v>88.23</v>
      </c>
      <c r="H73" s="6">
        <v>40.4</v>
      </c>
      <c r="I73" s="7">
        <v>4.22</v>
      </c>
      <c r="J73" s="8">
        <v>20</v>
      </c>
      <c r="K73" s="7">
        <v>7.97</v>
      </c>
      <c r="L73" s="7">
        <v>24.39</v>
      </c>
      <c r="M73" s="7">
        <v>13.31</v>
      </c>
      <c r="N73" s="7">
        <v>15.93</v>
      </c>
      <c r="O73" s="7">
        <v>0.36</v>
      </c>
      <c r="P73" s="7">
        <v>1.76</v>
      </c>
      <c r="Q73" s="8">
        <v>0</v>
      </c>
      <c r="R73" s="7">
        <v>63.78</v>
      </c>
      <c r="S73" s="8">
        <v>0</v>
      </c>
      <c r="T73" s="6">
        <f t="shared" si="0"/>
        <v>371.66000000000008</v>
      </c>
      <c r="U73" s="15">
        <f t="shared" si="1"/>
        <v>371.66000000000008</v>
      </c>
    </row>
    <row r="74" spans="1:21">
      <c r="A74" s="11">
        <v>96</v>
      </c>
      <c r="B74" s="3" t="s">
        <v>104</v>
      </c>
      <c r="C74" s="6">
        <v>1.8</v>
      </c>
      <c r="D74" s="7">
        <v>0.95</v>
      </c>
      <c r="E74" s="7">
        <v>1.44</v>
      </c>
      <c r="F74" s="8">
        <v>33</v>
      </c>
      <c r="G74" s="10">
        <v>243.07</v>
      </c>
      <c r="H74" s="6">
        <v>11.6</v>
      </c>
      <c r="I74" s="7">
        <v>2.13</v>
      </c>
      <c r="J74" s="8">
        <v>12</v>
      </c>
      <c r="K74" s="7">
        <v>1.79</v>
      </c>
      <c r="L74" s="7">
        <v>28.72</v>
      </c>
      <c r="M74" s="8">
        <v>0</v>
      </c>
      <c r="N74" s="8">
        <v>0</v>
      </c>
      <c r="O74" s="7">
        <v>0.43</v>
      </c>
      <c r="P74" s="13">
        <v>0</v>
      </c>
      <c r="Q74" s="7">
        <v>8.82</v>
      </c>
      <c r="R74" s="7">
        <v>3.11</v>
      </c>
      <c r="S74" s="8">
        <v>0</v>
      </c>
      <c r="T74" s="6">
        <f t="shared" si="0"/>
        <v>348.86</v>
      </c>
      <c r="U74" s="15">
        <f t="shared" si="1"/>
        <v>348.86</v>
      </c>
    </row>
    <row r="75" spans="1:21">
      <c r="A75" s="11" t="s">
        <v>105</v>
      </c>
      <c r="B75" s="3" t="s">
        <v>106</v>
      </c>
      <c r="C75" s="8">
        <v>0</v>
      </c>
      <c r="D75" s="8">
        <v>0</v>
      </c>
      <c r="E75" s="7">
        <v>36.58</v>
      </c>
      <c r="F75" s="8">
        <v>0</v>
      </c>
      <c r="G75" s="9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13">
        <v>0</v>
      </c>
      <c r="Q75" s="8">
        <v>0</v>
      </c>
      <c r="R75" s="8">
        <v>0</v>
      </c>
      <c r="S75" s="8">
        <v>0</v>
      </c>
      <c r="T75" s="6">
        <f t="shared" si="0"/>
        <v>36.58</v>
      </c>
      <c r="U75" s="15">
        <f t="shared" si="1"/>
        <v>36.58</v>
      </c>
    </row>
    <row r="76" spans="1:21">
      <c r="A76" s="11">
        <v>99</v>
      </c>
      <c r="B76" s="3" t="s">
        <v>107</v>
      </c>
      <c r="C76" s="8">
        <v>0</v>
      </c>
      <c r="D76" s="13">
        <v>0</v>
      </c>
      <c r="E76" s="8">
        <v>0</v>
      </c>
      <c r="F76" s="8">
        <v>0</v>
      </c>
      <c r="G76" s="9">
        <v>0</v>
      </c>
      <c r="H76" s="8">
        <v>0</v>
      </c>
      <c r="I76" s="8">
        <v>0</v>
      </c>
      <c r="J76" s="8">
        <v>0</v>
      </c>
      <c r="K76" s="8">
        <v>0</v>
      </c>
      <c r="L76" s="13">
        <v>0</v>
      </c>
      <c r="M76" s="8">
        <v>0</v>
      </c>
      <c r="N76" s="8">
        <v>0</v>
      </c>
      <c r="O76" s="8">
        <v>0</v>
      </c>
      <c r="P76" s="13">
        <v>0</v>
      </c>
      <c r="Q76" s="8">
        <v>0</v>
      </c>
      <c r="R76" s="8">
        <v>0</v>
      </c>
      <c r="S76" s="8">
        <v>0</v>
      </c>
      <c r="T76" s="6">
        <f t="shared" si="0"/>
        <v>0</v>
      </c>
      <c r="U76" s="15">
        <f t="shared" si="1"/>
        <v>0</v>
      </c>
    </row>
    <row r="77" spans="1:21">
      <c r="B77" s="3" t="s">
        <v>108</v>
      </c>
      <c r="C77" s="6">
        <v>52746.3</v>
      </c>
      <c r="D77" s="7">
        <v>20850.14</v>
      </c>
      <c r="E77" s="7">
        <v>23701.16</v>
      </c>
      <c r="F77" s="8">
        <v>174961</v>
      </c>
      <c r="G77" s="10">
        <v>171762.99</v>
      </c>
      <c r="H77" s="6">
        <v>118600.7</v>
      </c>
      <c r="I77" s="7">
        <v>7583.16</v>
      </c>
      <c r="J77" s="8">
        <v>68260</v>
      </c>
      <c r="K77" s="7">
        <v>33279.120000000003</v>
      </c>
      <c r="L77" s="7">
        <v>51396.22</v>
      </c>
      <c r="M77" s="7">
        <v>11905.37</v>
      </c>
      <c r="N77" s="7">
        <v>17421.09</v>
      </c>
      <c r="O77" s="7">
        <v>3912.76</v>
      </c>
      <c r="P77" s="8">
        <v>21935</v>
      </c>
      <c r="Q77" s="7">
        <v>35476.129999999997</v>
      </c>
      <c r="R77" s="7">
        <v>40407.89</v>
      </c>
      <c r="S77" s="7">
        <v>208204.12</v>
      </c>
      <c r="T77" s="6">
        <f>SUM(C77:S77)</f>
        <v>1062403.1499999999</v>
      </c>
      <c r="U77" s="15">
        <f t="shared" ref="U77" si="2">T77-S77</f>
        <v>854199.02999999991</v>
      </c>
    </row>
    <row r="78" spans="1:21">
      <c r="T78" s="15">
        <f>T77-S77</f>
        <v>854199.02999999991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04"/>
  <sheetViews>
    <sheetView tabSelected="1" workbookViewId="0">
      <pane xSplit="2" ySplit="11" topLeftCell="C86" activePane="bottomRight" state="frozen"/>
      <selection pane="topRight" activeCell="C1" sqref="C1"/>
      <selection pane="bottomLeft" activeCell="A12" sqref="A12"/>
      <selection pane="bottomRight" activeCell="B98" sqref="B98"/>
    </sheetView>
  </sheetViews>
  <sheetFormatPr baseColWidth="10" defaultColWidth="10" defaultRowHeight="15.75"/>
  <cols>
    <col min="2" max="2" width="59.5703125" style="17" customWidth="1"/>
    <col min="3" max="6" width="10" style="17" customWidth="1"/>
    <col min="7" max="7" width="10" style="18" customWidth="1"/>
    <col min="8" max="19" width="10" style="17" customWidth="1"/>
    <col min="20" max="21" width="10" style="19" customWidth="1"/>
    <col min="22" max="23" width="14.5703125" style="35" customWidth="1"/>
    <col min="24" max="256" width="10" style="17"/>
    <col min="257" max="257" width="37.28515625" style="17" customWidth="1"/>
    <col min="258" max="275" width="10" style="17" customWidth="1"/>
    <col min="276" max="512" width="10" style="17"/>
    <col min="513" max="513" width="37.28515625" style="17" customWidth="1"/>
    <col min="514" max="531" width="10" style="17" customWidth="1"/>
    <col min="532" max="768" width="10" style="17"/>
    <col min="769" max="769" width="37.28515625" style="17" customWidth="1"/>
    <col min="770" max="787" width="10" style="17" customWidth="1"/>
    <col min="788" max="1024" width="10" style="17"/>
    <col min="1025" max="1025" width="37.28515625" style="17" customWidth="1"/>
    <col min="1026" max="1043" width="10" style="17" customWidth="1"/>
    <col min="1044" max="1280" width="10" style="17"/>
    <col min="1281" max="1281" width="37.28515625" style="17" customWidth="1"/>
    <col min="1282" max="1299" width="10" style="17" customWidth="1"/>
    <col min="1300" max="1536" width="10" style="17"/>
    <col min="1537" max="1537" width="37.28515625" style="17" customWidth="1"/>
    <col min="1538" max="1555" width="10" style="17" customWidth="1"/>
    <col min="1556" max="1792" width="10" style="17"/>
    <col min="1793" max="1793" width="37.28515625" style="17" customWidth="1"/>
    <col min="1794" max="1811" width="10" style="17" customWidth="1"/>
    <col min="1812" max="2048" width="10" style="17"/>
    <col min="2049" max="2049" width="37.28515625" style="17" customWidth="1"/>
    <col min="2050" max="2067" width="10" style="17" customWidth="1"/>
    <col min="2068" max="2304" width="10" style="17"/>
    <col min="2305" max="2305" width="37.28515625" style="17" customWidth="1"/>
    <col min="2306" max="2323" width="10" style="17" customWidth="1"/>
    <col min="2324" max="2560" width="10" style="17"/>
    <col min="2561" max="2561" width="37.28515625" style="17" customWidth="1"/>
    <col min="2562" max="2579" width="10" style="17" customWidth="1"/>
    <col min="2580" max="2816" width="10" style="17"/>
    <col min="2817" max="2817" width="37.28515625" style="17" customWidth="1"/>
    <col min="2818" max="2835" width="10" style="17" customWidth="1"/>
    <col min="2836" max="3072" width="10" style="17"/>
    <col min="3073" max="3073" width="37.28515625" style="17" customWidth="1"/>
    <col min="3074" max="3091" width="10" style="17" customWidth="1"/>
    <col min="3092" max="3328" width="10" style="17"/>
    <col min="3329" max="3329" width="37.28515625" style="17" customWidth="1"/>
    <col min="3330" max="3347" width="10" style="17" customWidth="1"/>
    <col min="3348" max="3584" width="10" style="17"/>
    <col min="3585" max="3585" width="37.28515625" style="17" customWidth="1"/>
    <col min="3586" max="3603" width="10" style="17" customWidth="1"/>
    <col min="3604" max="3840" width="10" style="17"/>
    <col min="3841" max="3841" width="37.28515625" style="17" customWidth="1"/>
    <col min="3842" max="3859" width="10" style="17" customWidth="1"/>
    <col min="3860" max="4096" width="10" style="17"/>
    <col min="4097" max="4097" width="37.28515625" style="17" customWidth="1"/>
    <col min="4098" max="4115" width="10" style="17" customWidth="1"/>
    <col min="4116" max="4352" width="10" style="17"/>
    <col min="4353" max="4353" width="37.28515625" style="17" customWidth="1"/>
    <col min="4354" max="4371" width="10" style="17" customWidth="1"/>
    <col min="4372" max="4608" width="10" style="17"/>
    <col min="4609" max="4609" width="37.28515625" style="17" customWidth="1"/>
    <col min="4610" max="4627" width="10" style="17" customWidth="1"/>
    <col min="4628" max="4864" width="10" style="17"/>
    <col min="4865" max="4865" width="37.28515625" style="17" customWidth="1"/>
    <col min="4866" max="4883" width="10" style="17" customWidth="1"/>
    <col min="4884" max="5120" width="10" style="17"/>
    <col min="5121" max="5121" width="37.28515625" style="17" customWidth="1"/>
    <col min="5122" max="5139" width="10" style="17" customWidth="1"/>
    <col min="5140" max="5376" width="10" style="17"/>
    <col min="5377" max="5377" width="37.28515625" style="17" customWidth="1"/>
    <col min="5378" max="5395" width="10" style="17" customWidth="1"/>
    <col min="5396" max="5632" width="10" style="17"/>
    <col min="5633" max="5633" width="37.28515625" style="17" customWidth="1"/>
    <col min="5634" max="5651" width="10" style="17" customWidth="1"/>
    <col min="5652" max="5888" width="10" style="17"/>
    <col min="5889" max="5889" width="37.28515625" style="17" customWidth="1"/>
    <col min="5890" max="5907" width="10" style="17" customWidth="1"/>
    <col min="5908" max="6144" width="10" style="17"/>
    <col min="6145" max="6145" width="37.28515625" style="17" customWidth="1"/>
    <col min="6146" max="6163" width="10" style="17" customWidth="1"/>
    <col min="6164" max="6400" width="10" style="17"/>
    <col min="6401" max="6401" width="37.28515625" style="17" customWidth="1"/>
    <col min="6402" max="6419" width="10" style="17" customWidth="1"/>
    <col min="6420" max="6656" width="10" style="17"/>
    <col min="6657" max="6657" width="37.28515625" style="17" customWidth="1"/>
    <col min="6658" max="6675" width="10" style="17" customWidth="1"/>
    <col min="6676" max="6912" width="10" style="17"/>
    <col min="6913" max="6913" width="37.28515625" style="17" customWidth="1"/>
    <col min="6914" max="6931" width="10" style="17" customWidth="1"/>
    <col min="6932" max="7168" width="10" style="17"/>
    <col min="7169" max="7169" width="37.28515625" style="17" customWidth="1"/>
    <col min="7170" max="7187" width="10" style="17" customWidth="1"/>
    <col min="7188" max="7424" width="10" style="17"/>
    <col min="7425" max="7425" width="37.28515625" style="17" customWidth="1"/>
    <col min="7426" max="7443" width="10" style="17" customWidth="1"/>
    <col min="7444" max="7680" width="10" style="17"/>
    <col min="7681" max="7681" width="37.28515625" style="17" customWidth="1"/>
    <col min="7682" max="7699" width="10" style="17" customWidth="1"/>
    <col min="7700" max="7936" width="10" style="17"/>
    <col min="7937" max="7937" width="37.28515625" style="17" customWidth="1"/>
    <col min="7938" max="7955" width="10" style="17" customWidth="1"/>
    <col min="7956" max="8192" width="10" style="17"/>
    <col min="8193" max="8193" width="37.28515625" style="17" customWidth="1"/>
    <col min="8194" max="8211" width="10" style="17" customWidth="1"/>
    <col min="8212" max="8448" width="10" style="17"/>
    <col min="8449" max="8449" width="37.28515625" style="17" customWidth="1"/>
    <col min="8450" max="8467" width="10" style="17" customWidth="1"/>
    <col min="8468" max="8704" width="10" style="17"/>
    <col min="8705" max="8705" width="37.28515625" style="17" customWidth="1"/>
    <col min="8706" max="8723" width="10" style="17" customWidth="1"/>
    <col min="8724" max="8960" width="10" style="17"/>
    <col min="8961" max="8961" width="37.28515625" style="17" customWidth="1"/>
    <col min="8962" max="8979" width="10" style="17" customWidth="1"/>
    <col min="8980" max="9216" width="10" style="17"/>
    <col min="9217" max="9217" width="37.28515625" style="17" customWidth="1"/>
    <col min="9218" max="9235" width="10" style="17" customWidth="1"/>
    <col min="9236" max="9472" width="10" style="17"/>
    <col min="9473" max="9473" width="37.28515625" style="17" customWidth="1"/>
    <col min="9474" max="9491" width="10" style="17" customWidth="1"/>
    <col min="9492" max="9728" width="10" style="17"/>
    <col min="9729" max="9729" width="37.28515625" style="17" customWidth="1"/>
    <col min="9730" max="9747" width="10" style="17" customWidth="1"/>
    <col min="9748" max="9984" width="10" style="17"/>
    <col min="9985" max="9985" width="37.28515625" style="17" customWidth="1"/>
    <col min="9986" max="10003" width="10" style="17" customWidth="1"/>
    <col min="10004" max="10240" width="10" style="17"/>
    <col min="10241" max="10241" width="37.28515625" style="17" customWidth="1"/>
    <col min="10242" max="10259" width="10" style="17" customWidth="1"/>
    <col min="10260" max="10496" width="10" style="17"/>
    <col min="10497" max="10497" width="37.28515625" style="17" customWidth="1"/>
    <col min="10498" max="10515" width="10" style="17" customWidth="1"/>
    <col min="10516" max="10752" width="10" style="17"/>
    <col min="10753" max="10753" width="37.28515625" style="17" customWidth="1"/>
    <col min="10754" max="10771" width="10" style="17" customWidth="1"/>
    <col min="10772" max="11008" width="10" style="17"/>
    <col min="11009" max="11009" width="37.28515625" style="17" customWidth="1"/>
    <col min="11010" max="11027" width="10" style="17" customWidth="1"/>
    <col min="11028" max="11264" width="10" style="17"/>
    <col min="11265" max="11265" width="37.28515625" style="17" customWidth="1"/>
    <col min="11266" max="11283" width="10" style="17" customWidth="1"/>
    <col min="11284" max="11520" width="10" style="17"/>
    <col min="11521" max="11521" width="37.28515625" style="17" customWidth="1"/>
    <col min="11522" max="11539" width="10" style="17" customWidth="1"/>
    <col min="11540" max="11776" width="10" style="17"/>
    <col min="11777" max="11777" width="37.28515625" style="17" customWidth="1"/>
    <col min="11778" max="11795" width="10" style="17" customWidth="1"/>
    <col min="11796" max="12032" width="10" style="17"/>
    <col min="12033" max="12033" width="37.28515625" style="17" customWidth="1"/>
    <col min="12034" max="12051" width="10" style="17" customWidth="1"/>
    <col min="12052" max="12288" width="10" style="17"/>
    <col min="12289" max="12289" width="37.28515625" style="17" customWidth="1"/>
    <col min="12290" max="12307" width="10" style="17" customWidth="1"/>
    <col min="12308" max="12544" width="10" style="17"/>
    <col min="12545" max="12545" width="37.28515625" style="17" customWidth="1"/>
    <col min="12546" max="12563" width="10" style="17" customWidth="1"/>
    <col min="12564" max="12800" width="10" style="17"/>
    <col min="12801" max="12801" width="37.28515625" style="17" customWidth="1"/>
    <col min="12802" max="12819" width="10" style="17" customWidth="1"/>
    <col min="12820" max="13056" width="10" style="17"/>
    <col min="13057" max="13057" width="37.28515625" style="17" customWidth="1"/>
    <col min="13058" max="13075" width="10" style="17" customWidth="1"/>
    <col min="13076" max="13312" width="10" style="17"/>
    <col min="13313" max="13313" width="37.28515625" style="17" customWidth="1"/>
    <col min="13314" max="13331" width="10" style="17" customWidth="1"/>
    <col min="13332" max="13568" width="10" style="17"/>
    <col min="13569" max="13569" width="37.28515625" style="17" customWidth="1"/>
    <col min="13570" max="13587" width="10" style="17" customWidth="1"/>
    <col min="13588" max="13824" width="10" style="17"/>
    <col min="13825" max="13825" width="37.28515625" style="17" customWidth="1"/>
    <col min="13826" max="13843" width="10" style="17" customWidth="1"/>
    <col min="13844" max="14080" width="10" style="17"/>
    <col min="14081" max="14081" width="37.28515625" style="17" customWidth="1"/>
    <col min="14082" max="14099" width="10" style="17" customWidth="1"/>
    <col min="14100" max="14336" width="10" style="17"/>
    <col min="14337" max="14337" width="37.28515625" style="17" customWidth="1"/>
    <col min="14338" max="14355" width="10" style="17" customWidth="1"/>
    <col min="14356" max="14592" width="10" style="17"/>
    <col min="14593" max="14593" width="37.28515625" style="17" customWidth="1"/>
    <col min="14594" max="14611" width="10" style="17" customWidth="1"/>
    <col min="14612" max="14848" width="10" style="17"/>
    <col min="14849" max="14849" width="37.28515625" style="17" customWidth="1"/>
    <col min="14850" max="14867" width="10" style="17" customWidth="1"/>
    <col min="14868" max="15104" width="10" style="17"/>
    <col min="15105" max="15105" width="37.28515625" style="17" customWidth="1"/>
    <col min="15106" max="15123" width="10" style="17" customWidth="1"/>
    <col min="15124" max="15360" width="10" style="17"/>
    <col min="15361" max="15361" width="37.28515625" style="17" customWidth="1"/>
    <col min="15362" max="15379" width="10" style="17" customWidth="1"/>
    <col min="15380" max="15616" width="10" style="17"/>
    <col min="15617" max="15617" width="37.28515625" style="17" customWidth="1"/>
    <col min="15618" max="15635" width="10" style="17" customWidth="1"/>
    <col min="15636" max="15872" width="10" style="17"/>
    <col min="15873" max="15873" width="37.28515625" style="17" customWidth="1"/>
    <col min="15874" max="15891" width="10" style="17" customWidth="1"/>
    <col min="15892" max="16128" width="10" style="17"/>
    <col min="16129" max="16129" width="37.28515625" style="17" customWidth="1"/>
    <col min="16130" max="16147" width="10" style="17" customWidth="1"/>
    <col min="16148" max="16384" width="10" style="17"/>
  </cols>
  <sheetData>
    <row r="1" spans="1:30">
      <c r="B1" s="16" t="s">
        <v>0</v>
      </c>
      <c r="T1" s="27"/>
      <c r="U1" s="27"/>
    </row>
    <row r="2" spans="1:30">
      <c r="D2" s="17">
        <v>2017</v>
      </c>
      <c r="T2" s="27"/>
      <c r="U2" s="27"/>
    </row>
    <row r="3" spans="1:30">
      <c r="B3" s="16" t="s">
        <v>1</v>
      </c>
      <c r="T3" s="27"/>
      <c r="U3" s="27"/>
    </row>
    <row r="4" spans="1:30">
      <c r="B4" s="16" t="s">
        <v>2</v>
      </c>
      <c r="T4" s="27"/>
      <c r="U4" s="27"/>
    </row>
    <row r="5" spans="1:30">
      <c r="B5" s="16" t="s">
        <v>3</v>
      </c>
      <c r="T5" s="27"/>
      <c r="U5" s="27"/>
    </row>
    <row r="6" spans="1:30">
      <c r="G6" s="28"/>
      <c r="T6" s="27"/>
      <c r="U6" s="27"/>
    </row>
    <row r="7" spans="1:30">
      <c r="B7" s="16" t="s">
        <v>4</v>
      </c>
      <c r="G7" s="28"/>
      <c r="T7" s="27"/>
      <c r="U7" s="27"/>
    </row>
    <row r="8" spans="1:30">
      <c r="B8" s="16" t="s">
        <v>5</v>
      </c>
      <c r="G8" s="28"/>
      <c r="T8" s="27"/>
      <c r="U8" s="27"/>
    </row>
    <row r="9" spans="1:30">
      <c r="B9" s="16" t="s">
        <v>6</v>
      </c>
      <c r="G9" s="28"/>
      <c r="T9" s="27"/>
      <c r="U9" s="32" t="s">
        <v>110</v>
      </c>
      <c r="V9" s="30" t="s">
        <v>112</v>
      </c>
      <c r="W9" s="30" t="s">
        <v>112</v>
      </c>
    </row>
    <row r="10" spans="1:30">
      <c r="B10" s="27"/>
      <c r="G10" s="28"/>
      <c r="T10" s="27"/>
      <c r="U10" s="32" t="s">
        <v>117</v>
      </c>
      <c r="V10" s="30" t="s">
        <v>113</v>
      </c>
      <c r="W10" s="30" t="s">
        <v>113</v>
      </c>
    </row>
    <row r="11" spans="1:30"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1" t="s">
        <v>12</v>
      </c>
      <c r="H11" s="20" t="s">
        <v>13</v>
      </c>
      <c r="I11" s="20" t="s">
        <v>14</v>
      </c>
      <c r="J11" s="20" t="s">
        <v>15</v>
      </c>
      <c r="K11" s="20" t="s">
        <v>16</v>
      </c>
      <c r="L11" s="20" t="s">
        <v>17</v>
      </c>
      <c r="M11" s="20" t="s">
        <v>18</v>
      </c>
      <c r="N11" s="20" t="s">
        <v>19</v>
      </c>
      <c r="O11" s="20" t="s">
        <v>20</v>
      </c>
      <c r="P11" s="20" t="s">
        <v>21</v>
      </c>
      <c r="Q11" s="20" t="s">
        <v>22</v>
      </c>
      <c r="R11" s="20" t="s">
        <v>23</v>
      </c>
      <c r="S11" s="20" t="s">
        <v>24</v>
      </c>
      <c r="T11" s="29" t="s">
        <v>110</v>
      </c>
      <c r="U11" s="31" t="s">
        <v>118</v>
      </c>
      <c r="V11" s="30" t="s">
        <v>114</v>
      </c>
      <c r="W11" s="30" t="s">
        <v>115</v>
      </c>
    </row>
    <row r="12" spans="1:30">
      <c r="A12" s="5" t="s">
        <v>25</v>
      </c>
      <c r="B12" s="20" t="s">
        <v>26</v>
      </c>
      <c r="C12" s="22">
        <f>'TEI europe'!C12/'TEI europe'!C$77</f>
        <v>9.0622470201701338E-4</v>
      </c>
      <c r="D12" s="22">
        <f>'TEI europe'!D12/'TEI europe'!D$77</f>
        <v>2.2062201980418359E-5</v>
      </c>
      <c r="E12" s="22">
        <f>'TEI europe'!E12/'TEI europe'!E$77</f>
        <v>1.6876811092790395E-6</v>
      </c>
      <c r="F12" s="22">
        <f>'TEI europe'!F12/'TEI europe'!F$77</f>
        <v>0</v>
      </c>
      <c r="G12" s="22">
        <f>'TEI europe'!G12/'TEI europe'!G$77</f>
        <v>0</v>
      </c>
      <c r="H12" s="22">
        <f>'TEI europe'!H12/'TEI europe'!H$77</f>
        <v>3.5412944442992331E-5</v>
      </c>
      <c r="I12" s="22">
        <f>'TEI europe'!I12/'TEI europe'!I$77</f>
        <v>2.1587306610964295E-3</v>
      </c>
      <c r="J12" s="22">
        <f>'TEI europe'!J12/'TEI europe'!J$77</f>
        <v>1.9191327278054498E-3</v>
      </c>
      <c r="K12" s="22">
        <f>'TEI europe'!K12/'TEI europe'!K$77</f>
        <v>7.9028532004452037E-5</v>
      </c>
      <c r="L12" s="22">
        <f>'TEI europe'!L12/'TEI europe'!L$77</f>
        <v>2.8679151890936724E-4</v>
      </c>
      <c r="M12" s="22">
        <f>'TEI europe'!M12/'TEI europe'!M$77</f>
        <v>2.5198712849747633E-5</v>
      </c>
      <c r="N12" s="22">
        <f>'TEI europe'!N12/'TEI europe'!N$77</f>
        <v>0</v>
      </c>
      <c r="O12" s="22">
        <f>'TEI europe'!O12/'TEI europe'!O$77</f>
        <v>3.8336110571565847E-5</v>
      </c>
      <c r="P12" s="22">
        <f>'TEI europe'!P12/'TEI europe'!P$77</f>
        <v>1.8691588785046727E-5</v>
      </c>
      <c r="Q12" s="22">
        <f>'TEI europe'!Q12/'TEI europe'!Q$77</f>
        <v>1.0998944924375913E-3</v>
      </c>
      <c r="R12" s="22">
        <f>'TEI europe'!R12/'TEI europe'!R$77</f>
        <v>4.3375192320113725E-3</v>
      </c>
      <c r="S12" s="22">
        <f>'TEI europe'!S12/'TEI europe'!S$77</f>
        <v>0</v>
      </c>
      <c r="T12" s="22">
        <f>'TEI europe'!T12/'TEI europe'!T$77</f>
        <v>4.069923926712755E-4</v>
      </c>
      <c r="U12" s="22">
        <f>'TEI europe'!U12/'TEI europe'!U$77</f>
        <v>5.0619350387227674E-4</v>
      </c>
      <c r="V12" s="36">
        <v>1.1691043627105751E-3</v>
      </c>
      <c r="W12" s="36">
        <v>1.1545799588815876E-3</v>
      </c>
    </row>
    <row r="13" spans="1:30">
      <c r="A13" s="5" t="s">
        <v>27</v>
      </c>
      <c r="B13" s="20" t="s">
        <v>28</v>
      </c>
      <c r="C13" s="22">
        <f>'TEI europe'!C13/'TEI europe'!C$77</f>
        <v>9.4793378872072545E-6</v>
      </c>
      <c r="D13" s="22">
        <f>'TEI europe'!D13/'TEI europe'!D$77</f>
        <v>3.7170014206139627E-4</v>
      </c>
      <c r="E13" s="22">
        <f>'TEI europe'!E13/'TEI europe'!E$77</f>
        <v>1.8442135321646705E-3</v>
      </c>
      <c r="F13" s="22">
        <f>'TEI europe'!F13/'TEI europe'!F$77</f>
        <v>0</v>
      </c>
      <c r="G13" s="22">
        <f>'TEI europe'!G13/'TEI europe'!G$77</f>
        <v>9.4688617146219912E-4</v>
      </c>
      <c r="H13" s="22">
        <f>'TEI europe'!H13/'TEI europe'!H$77</f>
        <v>9.9493510577930837E-5</v>
      </c>
      <c r="I13" s="22">
        <f>'TEI europe'!I13/'TEI europe'!I$77</f>
        <v>7.1210418875508366E-5</v>
      </c>
      <c r="J13" s="22">
        <f>'TEI europe'!J13/'TEI europe'!J$77</f>
        <v>4.394960445355992E-5</v>
      </c>
      <c r="K13" s="22">
        <f>'TEI europe'!K13/'TEI europe'!K$77</f>
        <v>2.8516379038868815E-4</v>
      </c>
      <c r="L13" s="22">
        <f>'TEI europe'!L13/'TEI europe'!L$77</f>
        <v>1.0107747223433942E-3</v>
      </c>
      <c r="M13" s="22">
        <f>'TEI europe'!M13/'TEI europe'!M$77</f>
        <v>8.1475838214184018E-5</v>
      </c>
      <c r="N13" s="22">
        <f>'TEI europe'!N13/'TEI europe'!N$77</f>
        <v>3.6937987232716204E-3</v>
      </c>
      <c r="O13" s="22">
        <f>'TEI europe'!O13/'TEI europe'!O$77</f>
        <v>1.5334444228626339E-4</v>
      </c>
      <c r="P13" s="22">
        <f>'TEI europe'!P13/'TEI europe'!P$77</f>
        <v>1.2947344426715294E-4</v>
      </c>
      <c r="Q13" s="22">
        <f>'TEI europe'!Q13/'TEI europe'!Q$77</f>
        <v>8.4845782220326738E-5</v>
      </c>
      <c r="R13" s="22">
        <f>'TEI europe'!R13/'TEI europe'!R$77</f>
        <v>1.2992512105927827E-4</v>
      </c>
      <c r="S13" s="22">
        <f>'TEI europe'!S13/'TEI europe'!S$77</f>
        <v>0</v>
      </c>
      <c r="T13" s="22">
        <f>'TEI europe'!T13/'TEI europe'!T$77</f>
        <v>3.4676102005156898E-4</v>
      </c>
      <c r="U13" s="22">
        <f>'TEI europe'!U13/'TEI europe'!U$77</f>
        <v>4.3128122025612702E-4</v>
      </c>
      <c r="V13" s="36">
        <v>0</v>
      </c>
      <c r="W13" s="36">
        <v>0</v>
      </c>
    </row>
    <row r="14" spans="1:30">
      <c r="A14" s="11" t="s">
        <v>29</v>
      </c>
      <c r="B14" s="20" t="s">
        <v>30</v>
      </c>
      <c r="C14" s="22">
        <f>'TEI europe'!C14/'TEI europe'!C$77</f>
        <v>0</v>
      </c>
      <c r="D14" s="22">
        <f>'TEI europe'!D14/'TEI europe'!D$77</f>
        <v>0</v>
      </c>
      <c r="E14" s="22">
        <f>'TEI europe'!E14/'TEI europe'!E$77</f>
        <v>0</v>
      </c>
      <c r="F14" s="22">
        <f>'TEI europe'!F14/'TEI europe'!F$77</f>
        <v>0</v>
      </c>
      <c r="G14" s="22">
        <f>'TEI europe'!G14/'TEI europe'!G$77</f>
        <v>8.1688144809309625E-4</v>
      </c>
      <c r="H14" s="22">
        <f>'TEI europe'!H14/'TEI europe'!H$77</f>
        <v>0</v>
      </c>
      <c r="I14" s="22">
        <f>'TEI europe'!I14/'TEI europe'!I$77</f>
        <v>0</v>
      </c>
      <c r="J14" s="22">
        <f>'TEI europe'!J14/'TEI europe'!J$77</f>
        <v>0</v>
      </c>
      <c r="K14" s="22">
        <f>'TEI europe'!K14/'TEI europe'!K$77</f>
        <v>0</v>
      </c>
      <c r="L14" s="22">
        <f>'TEI europe'!L14/'TEI europe'!L$77</f>
        <v>5.6424382960458952E-6</v>
      </c>
      <c r="M14" s="22">
        <f>'TEI europe'!M14/'TEI europe'!M$77</f>
        <v>0</v>
      </c>
      <c r="N14" s="22">
        <f>'TEI europe'!N14/'TEI europe'!N$77</f>
        <v>0</v>
      </c>
      <c r="O14" s="22">
        <f>'TEI europe'!O14/'TEI europe'!O$77</f>
        <v>0</v>
      </c>
      <c r="P14" s="22">
        <f>'TEI europe'!P14/'TEI europe'!P$77</f>
        <v>1.2901755185776157E-4</v>
      </c>
      <c r="Q14" s="22">
        <f>'TEI europe'!Q14/'TEI europe'!Q$77</f>
        <v>0</v>
      </c>
      <c r="R14" s="22">
        <f>'TEI europe'!R14/'TEI europe'!R$77</f>
        <v>2.6479977053986242E-5</v>
      </c>
      <c r="S14" s="22">
        <f>'TEI europe'!S14/'TEI europe'!S$77</f>
        <v>0</v>
      </c>
      <c r="T14" s="22">
        <f>'TEI europe'!T14/'TEI europe'!T$77</f>
        <v>1.3601239793010781E-4</v>
      </c>
      <c r="U14" s="22">
        <f>'TEI europe'!U14/'TEI europe'!U$77</f>
        <v>1.6916432227744396E-4</v>
      </c>
      <c r="V14" s="36">
        <v>0</v>
      </c>
      <c r="W14" s="36">
        <v>0</v>
      </c>
    </row>
    <row r="15" spans="1:30" s="24" customFormat="1">
      <c r="A15" s="5" t="s">
        <v>31</v>
      </c>
      <c r="B15" s="20" t="s">
        <v>32</v>
      </c>
      <c r="C15" s="22">
        <f>'TEI europe'!C15/'TEI europe'!C$77</f>
        <v>1.0573253479390973E-2</v>
      </c>
      <c r="D15" s="22">
        <f>'TEI europe'!D15/'TEI europe'!D$77</f>
        <v>1.3273292169740826E-2</v>
      </c>
      <c r="E15" s="22">
        <f>'TEI europe'!E15/'TEI europe'!E$77</f>
        <v>1.7587324839796869E-2</v>
      </c>
      <c r="F15" s="22">
        <f>'TEI europe'!F15/'TEI europe'!F$77</f>
        <v>1.7964003406473441E-2</v>
      </c>
      <c r="G15" s="22">
        <f>'TEI europe'!G15/'TEI europe'!G$77</f>
        <v>8.5645341874870714E-3</v>
      </c>
      <c r="H15" s="22">
        <f>'TEI europe'!H15/'TEI europe'!H$77</f>
        <v>9.0218691795242358E-3</v>
      </c>
      <c r="I15" s="22">
        <f>'TEI europe'!I15/'TEI europe'!I$77</f>
        <v>2.6150048264839462E-2</v>
      </c>
      <c r="J15" s="22">
        <f>'TEI europe'!J15/'TEI europe'!J$77</f>
        <v>1.6085555230002931E-2</v>
      </c>
      <c r="K15" s="22">
        <f>'TEI europe'!K15/'TEI europe'!K$77</f>
        <v>1.2062217991341117E-2</v>
      </c>
      <c r="L15" s="22">
        <f>'TEI europe'!L15/'TEI europe'!L$77</f>
        <v>2.1173346989331123E-2</v>
      </c>
      <c r="M15" s="22">
        <f>'TEI europe'!M15/'TEI europe'!M$77</f>
        <v>1.7712175262087612E-2</v>
      </c>
      <c r="N15" s="22">
        <f>'TEI europe'!N15/'TEI europe'!N$77</f>
        <v>1.6248122247230226E-2</v>
      </c>
      <c r="O15" s="22">
        <f>'TEI europe'!O15/'TEI europe'!O$77</f>
        <v>1.8823030290638833E-2</v>
      </c>
      <c r="P15" s="22">
        <f>'TEI europe'!P15/'TEI europe'!P$77</f>
        <v>1.4841577387736494E-2</v>
      </c>
      <c r="Q15" s="22">
        <f>'TEI europe'!Q15/'TEI europe'!Q$77</f>
        <v>3.7135955923038963E-2</v>
      </c>
      <c r="R15" s="22">
        <f>'TEI europe'!R15/'TEI europe'!R$77</f>
        <v>8.4015770187455974E-3</v>
      </c>
      <c r="S15" s="22">
        <f>'TEI europe'!S15/'TEI europe'!S$77</f>
        <v>1.3858371294477746E-2</v>
      </c>
      <c r="T15" s="22">
        <f>'TEI europe'!T15/'TEI europe'!T$77</f>
        <v>1.4266467489295376E-2</v>
      </c>
      <c r="U15" s="22">
        <f>'TEI europe'!U15/'TEI europe'!U$77</f>
        <v>1.4365937643361642E-2</v>
      </c>
      <c r="V15" s="36">
        <v>1.7886807332031976E-2</v>
      </c>
      <c r="W15" s="36">
        <v>1.7523847690410106E-2</v>
      </c>
      <c r="X15"/>
      <c r="Y15"/>
      <c r="Z15"/>
      <c r="AA15"/>
      <c r="AB15"/>
      <c r="AC15"/>
      <c r="AD15"/>
    </row>
    <row r="16" spans="1:30">
      <c r="A16" s="5" t="s">
        <v>33</v>
      </c>
      <c r="B16" s="20" t="s">
        <v>34</v>
      </c>
      <c r="C16" s="22">
        <f>'TEI europe'!C16/'TEI europe'!C$77</f>
        <v>1.1697502952813751E-3</v>
      </c>
      <c r="D16" s="22">
        <f>'TEI europe'!D16/'TEI europe'!D$77</f>
        <v>3.2613689884096702E-5</v>
      </c>
      <c r="E16" s="22">
        <f>'TEI europe'!E16/'TEI europe'!E$77</f>
        <v>3.5694455461251687E-4</v>
      </c>
      <c r="F16" s="22">
        <f>'TEI europe'!F16/'TEI europe'!F$77</f>
        <v>0</v>
      </c>
      <c r="G16" s="22">
        <f>'TEI europe'!G16/'TEI europe'!G$77</f>
        <v>3.1859016892987254E-3</v>
      </c>
      <c r="H16" s="22">
        <f>'TEI europe'!H16/'TEI europe'!H$77</f>
        <v>2.3861579231825784E-4</v>
      </c>
      <c r="I16" s="22">
        <f>'TEI europe'!I16/'TEI europe'!I$77</f>
        <v>3.6528307460214477E-4</v>
      </c>
      <c r="J16" s="22">
        <f>'TEI europe'!J16/'TEI europe'!J$77</f>
        <v>6.7389393495458538E-4</v>
      </c>
      <c r="K16" s="22">
        <f>'TEI europe'!K16/'TEI europe'!K$77</f>
        <v>7.6324133570839607E-5</v>
      </c>
      <c r="L16" s="22">
        <f>'TEI europe'!L16/'TEI europe'!L$77</f>
        <v>1.2502864996686528E-3</v>
      </c>
      <c r="M16" s="22">
        <f>'TEI europe'!M16/'TEI europe'!M$77</f>
        <v>2.282163427092144E-3</v>
      </c>
      <c r="N16" s="22">
        <f>'TEI europe'!N16/'TEI europe'!N$77</f>
        <v>1.0512545426262076E-2</v>
      </c>
      <c r="O16" s="22">
        <f>'TEI europe'!O16/'TEI europe'!O$77</f>
        <v>2.6017440374569356E-3</v>
      </c>
      <c r="P16" s="22">
        <f>'TEI europe'!P16/'TEI europe'!P$77</f>
        <v>4.2165488944609069E-3</v>
      </c>
      <c r="Q16" s="22">
        <f>'TEI europe'!Q16/'TEI europe'!Q$77</f>
        <v>2.9315486215661069E-5</v>
      </c>
      <c r="R16" s="22">
        <f>'TEI europe'!R16/'TEI europe'!R$77</f>
        <v>2.5193099664446719E-4</v>
      </c>
      <c r="S16" s="22">
        <f>'TEI europe'!S16/'TEI europe'!S$77</f>
        <v>1.9187900796583662E-4</v>
      </c>
      <c r="T16" s="22">
        <f>'TEI europe'!T16/'TEI europe'!T$77</f>
        <v>1.05993661634004E-3</v>
      </c>
      <c r="U16" s="22">
        <f>'TEI europe'!U16/'TEI europe'!U$77</f>
        <v>1.2715186529771638E-3</v>
      </c>
      <c r="V16" s="36">
        <v>1.1691043627105751E-3</v>
      </c>
      <c r="W16" s="36">
        <v>1.1720273744335987E-3</v>
      </c>
      <c r="X16"/>
      <c r="Y16"/>
      <c r="Z16"/>
      <c r="AA16"/>
      <c r="AB16"/>
      <c r="AC16"/>
      <c r="AD16"/>
    </row>
    <row r="17" spans="1:30">
      <c r="A17" s="11" t="s">
        <v>35</v>
      </c>
      <c r="B17" s="20" t="s">
        <v>36</v>
      </c>
      <c r="C17" s="22">
        <f>'TEI europe'!C17/'TEI europe'!C$77</f>
        <v>4.7150226650968874E-3</v>
      </c>
      <c r="D17" s="22">
        <f>'TEI europe'!D17/'TEI europe'!D$77</f>
        <v>2.6196466786314143E-3</v>
      </c>
      <c r="E17" s="22">
        <f>'TEI europe'!E17/'TEI europe'!E$77</f>
        <v>2.8188493727733157E-3</v>
      </c>
      <c r="F17" s="22">
        <f>'TEI europe'!F17/'TEI europe'!F$77</f>
        <v>2.3490949411583153E-3</v>
      </c>
      <c r="G17" s="22">
        <f>'TEI europe'!G17/'TEI europe'!G$77</f>
        <v>5.9154769022127527E-3</v>
      </c>
      <c r="H17" s="22">
        <f>'TEI europe'!H17/'TEI europe'!H$77</f>
        <v>6.1298120500131959E-4</v>
      </c>
      <c r="I17" s="22">
        <f>'TEI europe'!I17/'TEI europe'!I$77</f>
        <v>7.6551200291171484E-3</v>
      </c>
      <c r="J17" s="22">
        <f>'TEI europe'!J17/'TEI europe'!J$77</f>
        <v>1.4063873425139174E-3</v>
      </c>
      <c r="K17" s="22">
        <f>'TEI europe'!K17/'TEI europe'!K$77</f>
        <v>2.2479560757616185E-3</v>
      </c>
      <c r="L17" s="22">
        <f>'TEI europe'!L17/'TEI europe'!L$77</f>
        <v>1.8398240181865515E-3</v>
      </c>
      <c r="M17" s="22">
        <f>'TEI europe'!M17/'TEI europe'!M$77</f>
        <v>1.7907885265220651E-3</v>
      </c>
      <c r="N17" s="22">
        <f>'TEI europe'!N17/'TEI europe'!N$77</f>
        <v>1.1433268526825819E-2</v>
      </c>
      <c r="O17" s="22">
        <f>'TEI europe'!O17/'TEI europe'!O$77</f>
        <v>8.8939776526032765E-4</v>
      </c>
      <c r="P17" s="22">
        <f>'TEI europe'!P17/'TEI europe'!P$77</f>
        <v>4.8101208114884886E-3</v>
      </c>
      <c r="Q17" s="22">
        <f>'TEI europe'!Q17/'TEI europe'!Q$77</f>
        <v>1.9187549487500468E-3</v>
      </c>
      <c r="R17" s="22">
        <f>'TEI europe'!R17/'TEI europe'!R$77</f>
        <v>9.7998187977644969E-3</v>
      </c>
      <c r="S17" s="22">
        <f>'TEI europe'!S17/'TEI europe'!S$77</f>
        <v>2.9383184156009977E-3</v>
      </c>
      <c r="T17" s="22">
        <f>'TEI europe'!T17/'TEI europe'!T$77</f>
        <v>3.387254640575944E-3</v>
      </c>
      <c r="U17" s="22">
        <f>'TEI europe'!U17/'TEI europe'!U$77</f>
        <v>3.4966792224055804E-3</v>
      </c>
      <c r="V17" s="36">
        <v>1.4078823999209254E-3</v>
      </c>
      <c r="W17" s="36">
        <v>2.0845440905215215E-3</v>
      </c>
      <c r="X17"/>
      <c r="Y17"/>
      <c r="Z17"/>
      <c r="AA17"/>
      <c r="AB17"/>
      <c r="AC17"/>
      <c r="AD17"/>
    </row>
    <row r="18" spans="1:30" s="24" customFormat="1">
      <c r="A18" s="11">
        <v>16</v>
      </c>
      <c r="B18" s="23" t="s">
        <v>37</v>
      </c>
      <c r="C18" s="22">
        <f>'TEI europe'!C18/'TEI europe'!C$77</f>
        <v>2.9313904482399712E-2</v>
      </c>
      <c r="D18" s="22">
        <f>'TEI europe'!D18/'TEI europe'!D$77</f>
        <v>8.7332746926399533E-3</v>
      </c>
      <c r="E18" s="22">
        <f>'TEI europe'!E18/'TEI europe'!E$77</f>
        <v>0.10675595624855491</v>
      </c>
      <c r="F18" s="22">
        <f>'TEI europe'!F18/'TEI europe'!F$77</f>
        <v>3.8665759797897818E-2</v>
      </c>
      <c r="G18" s="22">
        <f>'TEI europe'!G18/'TEI europe'!G$77</f>
        <v>3.1769474902596885E-2</v>
      </c>
      <c r="H18" s="22">
        <f>'TEI europe'!H18/'TEI europe'!H$77</f>
        <v>1.9560592812689976E-2</v>
      </c>
      <c r="I18" s="22">
        <f>'TEI europe'!I18/'TEI europe'!I$77</f>
        <v>4.3406706439004322E-2</v>
      </c>
      <c r="J18" s="22">
        <f>'TEI europe'!J18/'TEI europe'!J$77</f>
        <v>3.3225900966891299E-2</v>
      </c>
      <c r="K18" s="22">
        <f>'TEI europe'!K18/'TEI europe'!K$77</f>
        <v>4.9970972790145889E-2</v>
      </c>
      <c r="L18" s="22">
        <f>'TEI europe'!L18/'TEI europe'!L$77</f>
        <v>3.1179724890274031E-2</v>
      </c>
      <c r="M18" s="22">
        <f>'TEI europe'!M18/'TEI europe'!M$77</f>
        <v>4.9171088340807544E-2</v>
      </c>
      <c r="N18" s="22">
        <f>'TEI europe'!N18/'TEI europe'!N$77</f>
        <v>3.2871651544191548E-2</v>
      </c>
      <c r="O18" s="22">
        <f>'TEI europe'!O18/'TEI europe'!O$77</f>
        <v>2.5853872969464009E-2</v>
      </c>
      <c r="P18" s="22">
        <f>'TEI europe'!P18/'TEI europe'!P$77</f>
        <v>0.12292409391383634</v>
      </c>
      <c r="Q18" s="22">
        <f>'TEI europe'!Q18/'TEI europe'!Q$77</f>
        <v>0.10191613346777116</v>
      </c>
      <c r="R18" s="22">
        <f>'TEI europe'!R18/'TEI europe'!R$77</f>
        <v>0.105757068730884</v>
      </c>
      <c r="S18" s="22">
        <f>'TEI europe'!S18/'TEI europe'!S$77</f>
        <v>3.5111841206600526E-2</v>
      </c>
      <c r="T18" s="22">
        <f>'TEI europe'!T18/'TEI europe'!T$77</f>
        <v>4.1244154820135846E-2</v>
      </c>
      <c r="U18" s="22">
        <f>'TEI europe'!U18/'TEI europe'!U$77</f>
        <v>4.2738856774398364E-2</v>
      </c>
      <c r="V18" s="36">
        <v>3.5926295289947535E-2</v>
      </c>
      <c r="W18" s="36">
        <v>3.2921206469126774E-2</v>
      </c>
      <c r="X18"/>
      <c r="Y18"/>
      <c r="Z18"/>
      <c r="AA18"/>
      <c r="AB18"/>
      <c r="AC18"/>
      <c r="AD18"/>
    </row>
    <row r="19" spans="1:30">
      <c r="A19" s="11">
        <v>17</v>
      </c>
      <c r="B19" s="20" t="s">
        <v>38</v>
      </c>
      <c r="C19" s="22">
        <f>'TEI europe'!C19/'TEI europe'!C$77</f>
        <v>6.8819993061124661E-4</v>
      </c>
      <c r="D19" s="22">
        <f>'TEI europe'!D19/'TEI europe'!D$77</f>
        <v>7.5443138511300167E-4</v>
      </c>
      <c r="E19" s="22">
        <f>'TEI europe'!E19/'TEI europe'!E$77</f>
        <v>1.2741992375056747E-4</v>
      </c>
      <c r="F19" s="22">
        <f>'TEI europe'!F19/'TEI europe'!F$77</f>
        <v>2.9206508879121634E-3</v>
      </c>
      <c r="G19" s="22">
        <f>'TEI europe'!G19/'TEI europe'!G$77</f>
        <v>2.507233950689843E-3</v>
      </c>
      <c r="H19" s="22">
        <f>'TEI europe'!H19/'TEI europe'!H$77</f>
        <v>1.6526040740063087E-3</v>
      </c>
      <c r="I19" s="22">
        <f>'TEI europe'!I19/'TEI europe'!I$77</f>
        <v>7.8727074201256464E-4</v>
      </c>
      <c r="J19" s="22">
        <f>'TEI europe'!J19/'TEI europe'!J$77</f>
        <v>1.1719894520949312E-3</v>
      </c>
      <c r="K19" s="22">
        <f>'TEI europe'!K19/'TEI europe'!K$77</f>
        <v>1.6148263535814649E-3</v>
      </c>
      <c r="L19" s="22">
        <f>'TEI europe'!L19/'TEI europe'!L$77</f>
        <v>2.5383189658694746E-3</v>
      </c>
      <c r="M19" s="22">
        <f>'TEI europe'!M19/'TEI europe'!M$77</f>
        <v>9.4915151734049419E-4</v>
      </c>
      <c r="N19" s="22">
        <f>'TEI europe'!N19/'TEI europe'!N$77</f>
        <v>3.5583307359068807E-3</v>
      </c>
      <c r="O19" s="22">
        <f>'TEI europe'!O19/'TEI europe'!O$77</f>
        <v>4.7536777108741655E-4</v>
      </c>
      <c r="P19" s="22">
        <f>'TEI europe'!P19/'TEI europe'!P$77</f>
        <v>1.4606792796899931E-3</v>
      </c>
      <c r="Q19" s="22">
        <f>'TEI europe'!Q19/'TEI europe'!Q$77</f>
        <v>9.5049826460777995E-4</v>
      </c>
      <c r="R19" s="22">
        <f>'TEI europe'!R19/'TEI europe'!R$77</f>
        <v>3.0825663007892769E-3</v>
      </c>
      <c r="S19" s="22">
        <f>'TEI europe'!S19/'TEI europe'!S$77</f>
        <v>1.8528932088375579E-3</v>
      </c>
      <c r="T19" s="22">
        <f>'TEI europe'!T19/'TEI europe'!T$77</f>
        <v>1.9899413890103771E-3</v>
      </c>
      <c r="U19" s="22">
        <f>'TEI europe'!U19/'TEI europe'!U$77</f>
        <v>2.0233457769203976E-3</v>
      </c>
      <c r="V19" s="36">
        <v>5.4717717114643799E-3</v>
      </c>
      <c r="W19" s="36">
        <v>5.1052290587292491E-3</v>
      </c>
      <c r="X19"/>
      <c r="Y19"/>
      <c r="Z19"/>
      <c r="AA19"/>
      <c r="AB19"/>
      <c r="AC19"/>
      <c r="AD19"/>
    </row>
    <row r="20" spans="1:30">
      <c r="A20" s="11">
        <v>18</v>
      </c>
      <c r="B20" s="20" t="s">
        <v>39</v>
      </c>
      <c r="C20" s="22">
        <f>'TEI europe'!C20/'TEI europe'!C$77</f>
        <v>4.1140326430479481E-4</v>
      </c>
      <c r="D20" s="22">
        <f>'TEI europe'!D20/'TEI europe'!D$77</f>
        <v>5.2277826431860889E-4</v>
      </c>
      <c r="E20" s="22">
        <f>'TEI europe'!E20/'TEI europe'!E$77</f>
        <v>0</v>
      </c>
      <c r="F20" s="22">
        <f>'TEI europe'!F20/'TEI europe'!F$77</f>
        <v>4.9153811420830928E-4</v>
      </c>
      <c r="G20" s="22">
        <f>'TEI europe'!G20/'TEI europe'!G$77</f>
        <v>3.5589739093386767E-4</v>
      </c>
      <c r="H20" s="22">
        <f>'TEI europe'!H20/'TEI europe'!H$77</f>
        <v>1.1838041428086008E-3</v>
      </c>
      <c r="I20" s="22">
        <f>'TEI europe'!I20/'TEI europe'!I$77</f>
        <v>1.793447586494285E-4</v>
      </c>
      <c r="J20" s="22">
        <f>'TEI europe'!J20/'TEI europe'!J$77</f>
        <v>4.3949604453559916E-4</v>
      </c>
      <c r="K20" s="22">
        <f>'TEI europe'!K20/'TEI europe'!K$77</f>
        <v>2.1334698754053589E-4</v>
      </c>
      <c r="L20" s="22">
        <f>'TEI europe'!L20/'TEI europe'!L$77</f>
        <v>4.5353529889941317E-4</v>
      </c>
      <c r="M20" s="22">
        <f>'TEI europe'!M20/'TEI europe'!M$77</f>
        <v>3.8134052112618087E-4</v>
      </c>
      <c r="N20" s="22">
        <f>'TEI europe'!N20/'TEI europe'!N$77</f>
        <v>4.3108668860559243E-4</v>
      </c>
      <c r="O20" s="22">
        <f>'TEI europe'!O20/'TEI europe'!O$77</f>
        <v>5.6737443645917462E-4</v>
      </c>
      <c r="P20" s="22">
        <f>'TEI europe'!P20/'TEI europe'!P$77</f>
        <v>3.2824253476179617E-5</v>
      </c>
      <c r="Q20" s="22">
        <f>'TEI europe'!Q20/'TEI europe'!Q$77</f>
        <v>6.8158505451411985E-4</v>
      </c>
      <c r="R20" s="22">
        <f>'TEI europe'!R20/'TEI europe'!R$77</f>
        <v>0</v>
      </c>
      <c r="S20" s="22">
        <f>'TEI europe'!S20/'TEI europe'!S$77</f>
        <v>0</v>
      </c>
      <c r="T20" s="22">
        <f>'TEI europe'!T20/'TEI europe'!T$77</f>
        <v>3.96337303781526E-4</v>
      </c>
      <c r="U20" s="22">
        <f>'TEI europe'!U20/'TEI europe'!U$77</f>
        <v>4.9294132305441763E-4</v>
      </c>
      <c r="V20" s="36">
        <v>0</v>
      </c>
      <c r="W20" s="36">
        <v>0</v>
      </c>
      <c r="X20"/>
      <c r="Y20"/>
      <c r="Z20"/>
      <c r="AA20"/>
      <c r="AB20"/>
      <c r="AC20"/>
      <c r="AD20"/>
    </row>
    <row r="21" spans="1:30" s="24" customFormat="1">
      <c r="A21" s="11">
        <v>19</v>
      </c>
      <c r="B21" s="23" t="s">
        <v>40</v>
      </c>
      <c r="C21" s="22">
        <f>'TEI europe'!C21/'TEI europe'!C$77</f>
        <v>1.4981145596942344E-2</v>
      </c>
      <c r="D21" s="22">
        <f>'TEI europe'!D21/'TEI europe'!D$77</f>
        <v>2.3790247931188949E-2</v>
      </c>
      <c r="E21" s="22">
        <f>'TEI europe'!E21/'TEI europe'!E$77</f>
        <v>2.3789552916397342E-2</v>
      </c>
      <c r="F21" s="22">
        <f>'TEI europe'!F21/'TEI europe'!F$77</f>
        <v>2.7234640862820857E-2</v>
      </c>
      <c r="G21" s="22">
        <f>'TEI europe'!G21/'TEI europe'!G$77</f>
        <v>1.3908525928664841E-2</v>
      </c>
      <c r="H21" s="22">
        <f>'TEI europe'!H21/'TEI europe'!H$77</f>
        <v>2.4231728817789441E-2</v>
      </c>
      <c r="I21" s="22">
        <f>'TEI europe'!I21/'TEI europe'!I$77</f>
        <v>2.6731600018989447E-2</v>
      </c>
      <c r="J21" s="22">
        <f>'TEI europe'!J21/'TEI europe'!J$77</f>
        <v>1.3433929094638149E-2</v>
      </c>
      <c r="K21" s="22">
        <f>'TEI europe'!K21/'TEI europe'!K$77</f>
        <v>2.0833784066405601E-2</v>
      </c>
      <c r="L21" s="22">
        <f>'TEI europe'!L21/'TEI europe'!L$77</f>
        <v>3.4621806817699823E-2</v>
      </c>
      <c r="M21" s="22">
        <f>'TEI europe'!M21/'TEI europe'!M$77</f>
        <v>3.4762464333321856E-2</v>
      </c>
      <c r="N21" s="22">
        <f>'TEI europe'!N21/'TEI europe'!N$77</f>
        <v>2.6021907928837976E-2</v>
      </c>
      <c r="O21" s="22">
        <f>'TEI europe'!O21/'TEI europe'!O$77</f>
        <v>1.8659462885533485E-2</v>
      </c>
      <c r="P21" s="22">
        <f>'TEI europe'!P21/'TEI europe'!P$77</f>
        <v>2.3210394346934123E-2</v>
      </c>
      <c r="Q21" s="22">
        <f>'TEI europe'!Q21/'TEI europe'!Q$77</f>
        <v>2.7974866480644876E-2</v>
      </c>
      <c r="R21" s="22">
        <f>'TEI europe'!R21/'TEI europe'!R$77</f>
        <v>1.6341610512204424E-2</v>
      </c>
      <c r="S21" s="22">
        <f>'TEI europe'!S21/'TEI europe'!S$77</f>
        <v>1.5952470104818289E-2</v>
      </c>
      <c r="T21" s="22">
        <f>'TEI europe'!T21/'TEI europe'!T$77</f>
        <v>2.0607873762422482E-2</v>
      </c>
      <c r="U21" s="22">
        <f>'TEI europe'!U21/'TEI europe'!U$77</f>
        <v>2.1742590833894997E-2</v>
      </c>
      <c r="V21" s="36">
        <v>1.7977882919111312E-2</v>
      </c>
      <c r="W21" s="36">
        <v>1.6986459141130634E-2</v>
      </c>
      <c r="X21"/>
      <c r="Y21"/>
      <c r="Z21"/>
      <c r="AA21"/>
      <c r="AB21"/>
      <c r="AC21"/>
      <c r="AD21"/>
    </row>
    <row r="22" spans="1:30">
      <c r="A22" s="11">
        <v>20</v>
      </c>
      <c r="B22" s="20" t="s">
        <v>41</v>
      </c>
      <c r="C22" s="22">
        <f>'TEI europe'!C22/'TEI europe'!C$77</f>
        <v>1.1970507883965319E-2</v>
      </c>
      <c r="D22" s="22">
        <f>'TEI europe'!D22/'TEI europe'!D$77</f>
        <v>4.7145966405980969E-3</v>
      </c>
      <c r="E22" s="22">
        <f>'TEI europe'!E22/'TEI europe'!E$77</f>
        <v>1.4336429103048122E-2</v>
      </c>
      <c r="F22" s="22">
        <f>'TEI europe'!F22/'TEI europe'!F$77</f>
        <v>2.425111882076577E-2</v>
      </c>
      <c r="G22" s="22">
        <f>'TEI europe'!G22/'TEI europe'!G$77</f>
        <v>2.0880982567897777E-2</v>
      </c>
      <c r="H22" s="22">
        <f>'TEI europe'!H22/'TEI europe'!H$77</f>
        <v>9.0766749268764851E-3</v>
      </c>
      <c r="I22" s="22">
        <f>'TEI europe'!I22/'TEI europe'!I$77</f>
        <v>3.0595424598716101E-2</v>
      </c>
      <c r="J22" s="22">
        <f>'TEI europe'!J22/'TEI europe'!J$77</f>
        <v>1.4210372106651039E-2</v>
      </c>
      <c r="K22" s="22">
        <f>'TEI europe'!K22/'TEI europe'!K$77</f>
        <v>1.1817920666171461E-2</v>
      </c>
      <c r="L22" s="22">
        <f>'TEI europe'!L22/'TEI europe'!L$77</f>
        <v>2.0770009934582737E-2</v>
      </c>
      <c r="M22" s="22">
        <f>'TEI europe'!M22/'TEI europe'!M$77</f>
        <v>2.5081118856448814E-2</v>
      </c>
      <c r="N22" s="22">
        <f>'TEI europe'!N22/'TEI europe'!N$77</f>
        <v>3.6362248286416064E-2</v>
      </c>
      <c r="O22" s="22">
        <f>'TEI europe'!O22/'TEI europe'!O$77</f>
        <v>6.1440006542696195E-3</v>
      </c>
      <c r="P22" s="22">
        <f>'TEI europe'!P22/'TEI europe'!P$77</f>
        <v>1.5987690904946433E-2</v>
      </c>
      <c r="Q22" s="22">
        <f>'TEI europe'!Q22/'TEI europe'!Q$77</f>
        <v>8.9477065283050886E-3</v>
      </c>
      <c r="R22" s="22">
        <f>'TEI europe'!R22/'TEI europe'!R$77</f>
        <v>1.8389725372940782E-2</v>
      </c>
      <c r="S22" s="22">
        <f>'TEI europe'!S22/'TEI europe'!S$77</f>
        <v>7.2690684507107743E-3</v>
      </c>
      <c r="T22" s="22">
        <f>'TEI europe'!T22/'TEI europe'!T$77</f>
        <v>1.5548843205142986E-2</v>
      </c>
      <c r="U22" s="22">
        <f>'TEI europe'!U22/'TEI europe'!U$77</f>
        <v>1.7566971482044419E-2</v>
      </c>
      <c r="V22" s="36">
        <v>2.0179954330004659E-2</v>
      </c>
      <c r="W22" s="36">
        <v>2.0781490334698415E-2</v>
      </c>
      <c r="X22"/>
      <c r="Y22"/>
      <c r="Z22"/>
      <c r="AA22"/>
      <c r="AB22"/>
      <c r="AC22"/>
      <c r="AD22"/>
    </row>
    <row r="23" spans="1:30">
      <c r="A23" s="11">
        <v>21</v>
      </c>
      <c r="B23" s="20" t="s">
        <v>42</v>
      </c>
      <c r="C23" s="22">
        <f>'TEI europe'!C23/'TEI europe'!C$77</f>
        <v>0</v>
      </c>
      <c r="D23" s="22">
        <f>'TEI europe'!D23/'TEI europe'!D$77</f>
        <v>7.2901189152686744E-5</v>
      </c>
      <c r="E23" s="22">
        <f>'TEI europe'!E23/'TEI europe'!E$77</f>
        <v>1.5611050260831115E-5</v>
      </c>
      <c r="F23" s="22">
        <f>'TEI europe'!F23/'TEI europe'!F$77</f>
        <v>0</v>
      </c>
      <c r="G23" s="22">
        <f>'TEI europe'!G23/'TEI europe'!G$77</f>
        <v>2.7363287050370983E-5</v>
      </c>
      <c r="H23" s="22">
        <f>'TEI europe'!H23/'TEI europe'!H$77</f>
        <v>1.6863306877615395E-6</v>
      </c>
      <c r="I23" s="22">
        <f>'TEI europe'!I23/'TEI europe'!I$77</f>
        <v>2.3736806291836121E-5</v>
      </c>
      <c r="J23" s="22">
        <f>'TEI europe'!J23/'TEI europe'!J$77</f>
        <v>0</v>
      </c>
      <c r="K23" s="22">
        <f>'TEI europe'!K23/'TEI europe'!K$77</f>
        <v>0</v>
      </c>
      <c r="L23" s="22">
        <f>'TEI europe'!L23/'TEI europe'!L$77</f>
        <v>2.704479045346136E-5</v>
      </c>
      <c r="M23" s="22">
        <f>'TEI europe'!M23/'TEI europe'!M$77</f>
        <v>3.6286146503636594E-4</v>
      </c>
      <c r="N23" s="22">
        <f>'TEI europe'!N23/'TEI europe'!N$77</f>
        <v>0</v>
      </c>
      <c r="O23" s="22">
        <f>'TEI europe'!O23/'TEI europe'!O$77</f>
        <v>2.5557407047710568E-6</v>
      </c>
      <c r="P23" s="22">
        <f>'TEI europe'!P23/'TEI europe'!P$77</f>
        <v>0</v>
      </c>
      <c r="Q23" s="22">
        <f>'TEI europe'!Q23/'TEI europe'!Q$77</f>
        <v>0</v>
      </c>
      <c r="R23" s="22">
        <f>'TEI europe'!R23/'TEI europe'!R$77</f>
        <v>0</v>
      </c>
      <c r="S23" s="22">
        <f>'TEI europe'!S23/'TEI europe'!S$77</f>
        <v>0</v>
      </c>
      <c r="T23" s="22">
        <f>'TEI europe'!T23/'TEI europe'!T$77</f>
        <v>1.194461819884476E-5</v>
      </c>
      <c r="U23" s="22">
        <f>'TEI europe'!U23/'TEI europe'!U$77</f>
        <v>1.4856022489278641E-5</v>
      </c>
      <c r="V23" s="36">
        <v>0</v>
      </c>
      <c r="W23" s="36">
        <v>0</v>
      </c>
      <c r="X23"/>
      <c r="Y23"/>
      <c r="Z23"/>
      <c r="AA23"/>
      <c r="AB23"/>
      <c r="AC23"/>
      <c r="AD23"/>
    </row>
    <row r="24" spans="1:30">
      <c r="A24" s="11">
        <v>22</v>
      </c>
      <c r="B24" s="20" t="s">
        <v>43</v>
      </c>
      <c r="C24" s="22">
        <f>'TEI europe'!C24/'TEI europe'!C$77</f>
        <v>4.325611464690414E-2</v>
      </c>
      <c r="D24" s="22">
        <f>'TEI europe'!D24/'TEI europe'!D$77</f>
        <v>1.8478053384773437E-2</v>
      </c>
      <c r="E24" s="22">
        <f>'TEI europe'!E24/'TEI europe'!E$77</f>
        <v>3.6012161430073464E-2</v>
      </c>
      <c r="F24" s="22">
        <f>'TEI europe'!F24/'TEI europe'!F$77</f>
        <v>7.9572018907070718E-2</v>
      </c>
      <c r="G24" s="22">
        <f>'TEI europe'!G24/'TEI europe'!G$77</f>
        <v>3.3629479784905936E-2</v>
      </c>
      <c r="H24" s="22">
        <f>'TEI europe'!H24/'TEI europe'!H$77</f>
        <v>2.9306741022607795E-2</v>
      </c>
      <c r="I24" s="22">
        <f>'TEI europe'!I24/'TEI europe'!I$77</f>
        <v>5.6864156895014742E-2</v>
      </c>
      <c r="J24" s="22">
        <f>'TEI europe'!J24/'TEI europe'!J$77</f>
        <v>3.5013184881336069E-2</v>
      </c>
      <c r="K24" s="22">
        <f>'TEI europe'!K24/'TEI europe'!K$77</f>
        <v>3.6599525468221511E-2</v>
      </c>
      <c r="L24" s="22">
        <f>'TEI europe'!L24/'TEI europe'!L$77</f>
        <v>0.1253022109408046</v>
      </c>
      <c r="M24" s="22">
        <f>'TEI europe'!M24/'TEI europe'!M$77</f>
        <v>4.8016987292289107E-2</v>
      </c>
      <c r="N24" s="22">
        <f>'TEI europe'!N24/'TEI europe'!N$77</f>
        <v>3.375219346206236E-2</v>
      </c>
      <c r="O24" s="22">
        <f>'TEI europe'!O24/'TEI europe'!O$77</f>
        <v>1.422269702205093E-2</v>
      </c>
      <c r="P24" s="22">
        <f>'TEI europe'!P24/'TEI europe'!P$77</f>
        <v>6.1954410759060864E-2</v>
      </c>
      <c r="Q24" s="22">
        <f>'TEI europe'!Q24/'TEI europe'!Q$77</f>
        <v>2.3759919698118144E-2</v>
      </c>
      <c r="R24" s="22">
        <f>'TEI europe'!R24/'TEI europe'!R$77</f>
        <v>2.8165538957861939E-2</v>
      </c>
      <c r="S24" s="22">
        <f>'TEI europe'!S24/'TEI europe'!S$77</f>
        <v>1.6418407090119064E-2</v>
      </c>
      <c r="T24" s="22">
        <f>'TEI europe'!T24/'TEI europe'!T$77</f>
        <v>4.2495591245187862E-2</v>
      </c>
      <c r="U24" s="22">
        <f>'TEI europe'!U24/'TEI europe'!U$77</f>
        <v>4.8851694434726776E-2</v>
      </c>
      <c r="V24" s="36">
        <v>3.0399929449890242E-2</v>
      </c>
      <c r="W24" s="36">
        <v>3.1585084899776746E-2</v>
      </c>
      <c r="X24"/>
      <c r="Y24"/>
      <c r="Z24"/>
      <c r="AA24"/>
      <c r="AB24"/>
      <c r="AC24"/>
      <c r="AD24"/>
    </row>
    <row r="25" spans="1:30" s="24" customFormat="1">
      <c r="A25" s="11">
        <v>23</v>
      </c>
      <c r="B25" s="23" t="s">
        <v>44</v>
      </c>
      <c r="C25" s="22">
        <f>'TEI europe'!C25/'TEI europe'!C$77</f>
        <v>9.4444539237823324E-2</v>
      </c>
      <c r="D25" s="22">
        <f>'TEI europe'!D25/'TEI europe'!D$77</f>
        <v>7.3609098068406251E-2</v>
      </c>
      <c r="E25" s="22">
        <f>'TEI europe'!E25/'TEI europe'!E$77</f>
        <v>0.12762160164312633</v>
      </c>
      <c r="F25" s="22">
        <f>'TEI europe'!F25/'TEI europe'!F$77</f>
        <v>0.14159727024879831</v>
      </c>
      <c r="G25" s="22">
        <f>'TEI europe'!G25/'TEI europe'!G$77</f>
        <v>0.10864948263883856</v>
      </c>
      <c r="H25" s="22">
        <f>'TEI europe'!H25/'TEI europe'!H$77</f>
        <v>6.8497909371529844E-2</v>
      </c>
      <c r="I25" s="22">
        <f>'TEI europe'!I25/'TEI europe'!I$77</f>
        <v>0.16315889418131754</v>
      </c>
      <c r="J25" s="22">
        <f>'TEI europe'!J25/'TEI europe'!J$77</f>
        <v>9.2543217111046003E-2</v>
      </c>
      <c r="K25" s="22">
        <f>'TEI europe'!K25/'TEI europe'!K$77</f>
        <v>9.9959974903182522E-2</v>
      </c>
      <c r="L25" s="22">
        <f>'TEI europe'!L25/'TEI europe'!L$77</f>
        <v>0.10708433421757474</v>
      </c>
      <c r="M25" s="22">
        <f>'TEI europe'!M25/'TEI europe'!M$77</f>
        <v>0.14020647825309082</v>
      </c>
      <c r="N25" s="22">
        <f>'TEI europe'!N25/'TEI europe'!N$77</f>
        <v>0.26126608610597846</v>
      </c>
      <c r="O25" s="22">
        <f>'TEI europe'!O25/'TEI europe'!O$77</f>
        <v>0.1189595068442736</v>
      </c>
      <c r="P25" s="22">
        <f>'TEI europe'!P25/'TEI europe'!P$77</f>
        <v>0.12291406428082972</v>
      </c>
      <c r="Q25" s="22">
        <f>'TEI europe'!Q25/'TEI europe'!Q$77</f>
        <v>9.1017537707748841E-2</v>
      </c>
      <c r="R25" s="22">
        <f>'TEI europe'!R25/'TEI europe'!R$77</f>
        <v>7.9833171195031458E-2</v>
      </c>
      <c r="S25" s="22">
        <f>'TEI europe'!S25/'TEI europe'!S$77</f>
        <v>8.0995755511466358E-2</v>
      </c>
      <c r="T25" s="22">
        <f>'TEI europe'!T25/'TEI europe'!T$77</f>
        <v>0.10371429150977199</v>
      </c>
      <c r="U25" s="22">
        <f>'TEI europe'!U25/'TEI europe'!U$77</f>
        <v>0.10925175131608383</v>
      </c>
      <c r="V25" s="36">
        <v>0.1044870728407892</v>
      </c>
      <c r="W25" s="36">
        <v>0.10448456700412855</v>
      </c>
      <c r="X25"/>
      <c r="Y25"/>
      <c r="Z25"/>
      <c r="AA25"/>
      <c r="AB25"/>
      <c r="AC25"/>
      <c r="AD25"/>
    </row>
    <row r="26" spans="1:30">
      <c r="A26" s="11">
        <v>24</v>
      </c>
      <c r="B26" s="20" t="s">
        <v>45</v>
      </c>
      <c r="C26" s="22">
        <f>'TEI europe'!C26/'TEI europe'!C$77</f>
        <v>2.8847521058349115E-2</v>
      </c>
      <c r="D26" s="22">
        <f>'TEI europe'!D26/'TEI europe'!D$77</f>
        <v>1.9509221520814728E-2</v>
      </c>
      <c r="E26" s="22">
        <f>'TEI europe'!E26/'TEI europe'!E$77</f>
        <v>1.8004603994066115E-2</v>
      </c>
      <c r="F26" s="22">
        <f>'TEI europe'!F26/'TEI europe'!F$77</f>
        <v>2.2147792936711611E-2</v>
      </c>
      <c r="G26" s="22">
        <f>'TEI europe'!G26/'TEI europe'!G$77</f>
        <v>3.0466167362363687E-2</v>
      </c>
      <c r="H26" s="22">
        <f>'TEI europe'!H26/'TEI europe'!H$77</f>
        <v>1.7733453512500347E-2</v>
      </c>
      <c r="I26" s="22">
        <f>'TEI europe'!I26/'TEI europe'!I$77</f>
        <v>4.8043295934676308E-2</v>
      </c>
      <c r="J26" s="22">
        <f>'TEI europe'!J26/'TEI europe'!J$77</f>
        <v>3.0222677995898038E-2</v>
      </c>
      <c r="K26" s="22">
        <f>'TEI europe'!K26/'TEI europe'!K$77</f>
        <v>2.5464014673464919E-2</v>
      </c>
      <c r="L26" s="22">
        <f>'TEI europe'!L26/'TEI europe'!L$77</f>
        <v>2.3594147585172608E-2</v>
      </c>
      <c r="M26" s="22">
        <f>'TEI europe'!M26/'TEI europe'!M$77</f>
        <v>4.1593835386888434E-2</v>
      </c>
      <c r="N26" s="22">
        <f>'TEI europe'!N26/'TEI europe'!N$77</f>
        <v>8.3715198073140082E-2</v>
      </c>
      <c r="O26" s="22">
        <f>'TEI europe'!O26/'TEI europe'!O$77</f>
        <v>3.6225068749424959E-2</v>
      </c>
      <c r="P26" s="22">
        <f>'TEI europe'!P26/'TEI europe'!P$77</f>
        <v>4.422156371096421E-3</v>
      </c>
      <c r="Q26" s="22">
        <f>'TEI europe'!Q26/'TEI europe'!Q$77</f>
        <v>2.4122698840036951E-2</v>
      </c>
      <c r="R26" s="22">
        <f>'TEI europe'!R26/'TEI europe'!R$77</f>
        <v>3.682201669030479E-3</v>
      </c>
      <c r="S26" s="22">
        <f>'TEI europe'!S26/'TEI europe'!S$77</f>
        <v>1.8408377317413314E-2</v>
      </c>
      <c r="T26" s="22">
        <f>'TEI europe'!T26/'TEI europe'!T$77</f>
        <v>2.3609926231864056E-2</v>
      </c>
      <c r="U26" s="22">
        <f>'TEI europe'!U26/'TEI europe'!U$77</f>
        <v>2.4877761802187957E-2</v>
      </c>
      <c r="V26" s="36">
        <v>4.2955546535726155E-2</v>
      </c>
      <c r="W26" s="36">
        <v>4.0335944743227846E-2</v>
      </c>
      <c r="X26"/>
      <c r="Y26"/>
      <c r="Z26"/>
      <c r="AA26"/>
      <c r="AB26"/>
      <c r="AC26"/>
      <c r="AD26"/>
    </row>
    <row r="27" spans="1:30" s="24" customFormat="1">
      <c r="A27" s="11">
        <v>25</v>
      </c>
      <c r="B27" s="23" t="s">
        <v>46</v>
      </c>
      <c r="C27" s="22">
        <f>'TEI europe'!C27/'TEI europe'!C$77</f>
        <v>5.025944947797286E-2</v>
      </c>
      <c r="D27" s="22">
        <f>'TEI europe'!D27/'TEI europe'!D$77</f>
        <v>2.3629577547201124E-2</v>
      </c>
      <c r="E27" s="22">
        <f>'TEI europe'!E27/'TEI europe'!E$77</f>
        <v>0.11335858666833185</v>
      </c>
      <c r="F27" s="22">
        <f>'TEI europe'!F27/'TEI europe'!F$77</f>
        <v>8.9259892204548441E-2</v>
      </c>
      <c r="G27" s="22">
        <f>'TEI europe'!G27/'TEI europe'!G$77</f>
        <v>8.9011841258701901E-2</v>
      </c>
      <c r="H27" s="22">
        <f>'TEI europe'!H27/'TEI europe'!H$77</f>
        <v>5.5274547283447745E-2</v>
      </c>
      <c r="I27" s="22">
        <f>'TEI europe'!I27/'TEI europe'!I$77</f>
        <v>9.9279192315604586E-2</v>
      </c>
      <c r="J27" s="22">
        <f>'TEI europe'!J27/'TEI europe'!J$77</f>
        <v>9.4740697333723992E-2</v>
      </c>
      <c r="K27" s="22">
        <f>'TEI europe'!K27/'TEI europe'!K$77</f>
        <v>5.683563748079877E-2</v>
      </c>
      <c r="L27" s="22">
        <f>'TEI europe'!L27/'TEI europe'!L$77</f>
        <v>9.9766091747603231E-2</v>
      </c>
      <c r="M27" s="22">
        <f>'TEI europe'!M27/'TEI europe'!M$77</f>
        <v>8.209488659319282E-2</v>
      </c>
      <c r="N27" s="22">
        <f>'TEI europe'!N27/'TEI europe'!N$77</f>
        <v>8.5344832039786253E-2</v>
      </c>
      <c r="O27" s="22">
        <f>'TEI europe'!O27/'TEI europe'!O$77</f>
        <v>5.736615585929114E-2</v>
      </c>
      <c r="P27" s="22">
        <f>'TEI europe'!P27/'TEI europe'!P$77</f>
        <v>0.10160610895828584</v>
      </c>
      <c r="Q27" s="22">
        <f>'TEI europe'!Q27/'TEI europe'!Q$77</f>
        <v>4.947946689788317E-2</v>
      </c>
      <c r="R27" s="22">
        <f>'TEI europe'!R27/'TEI europe'!R$77</f>
        <v>3.8010398464260325E-2</v>
      </c>
      <c r="S27" s="22">
        <f>'TEI europe'!S27/'TEI europe'!S$77</f>
        <v>5.1338417318542981E-2</v>
      </c>
      <c r="T27" s="22">
        <f>'TEI europe'!T27/'TEI europe'!T$77</f>
        <v>7.1939103343208285E-2</v>
      </c>
      <c r="U27" s="22">
        <f>'TEI europe'!U27/'TEI europe'!U$77</f>
        <v>7.6960354309931742E-2</v>
      </c>
      <c r="V27" s="36">
        <v>8.4124292230392916E-2</v>
      </c>
      <c r="W27" s="36">
        <v>8.5539101333024795E-2</v>
      </c>
      <c r="X27"/>
      <c r="Y27"/>
      <c r="Z27"/>
      <c r="AA27"/>
      <c r="AB27"/>
      <c r="AC27"/>
      <c r="AD27"/>
    </row>
    <row r="28" spans="1:30">
      <c r="A28" s="11">
        <v>26</v>
      </c>
      <c r="B28" s="20" t="s">
        <v>47</v>
      </c>
      <c r="C28" s="22">
        <f>'TEI europe'!C28/'TEI europe'!C$77</f>
        <v>4.5481863182820405E-3</v>
      </c>
      <c r="D28" s="22">
        <f>'TEI europe'!D28/'TEI europe'!D$77</f>
        <v>2.9321146045062529E-2</v>
      </c>
      <c r="E28" s="22">
        <f>'TEI europe'!E28/'TEI europe'!E$77</f>
        <v>3.4453587925654276E-2</v>
      </c>
      <c r="F28" s="22">
        <f>'TEI europe'!F28/'TEI europe'!F$77</f>
        <v>1.583209972508159E-3</v>
      </c>
      <c r="G28" s="22">
        <f>'TEI europe'!G28/'TEI europe'!G$77</f>
        <v>1.2866799768681251E-2</v>
      </c>
      <c r="H28" s="22">
        <f>'TEI europe'!H28/'TEI europe'!H$77</f>
        <v>8.4982635009742784E-3</v>
      </c>
      <c r="I28" s="22">
        <f>'TEI europe'!I28/'TEI europe'!I$77</f>
        <v>8.4305223679837955E-3</v>
      </c>
      <c r="J28" s="22">
        <f>'TEI europe'!J28/'TEI europe'!J$77</f>
        <v>1.1763844125402871E-2</v>
      </c>
      <c r="K28" s="22">
        <f>'TEI europe'!K28/'TEI europe'!K$77</f>
        <v>4.6954366581808647E-3</v>
      </c>
      <c r="L28" s="22">
        <f>'TEI europe'!L28/'TEI europe'!L$77</f>
        <v>4.3514873272781536E-3</v>
      </c>
      <c r="M28" s="22">
        <f>'TEI europe'!M28/'TEI europe'!M$77</f>
        <v>2.595467423524006E-3</v>
      </c>
      <c r="N28" s="22">
        <f>'TEI europe'!N28/'TEI europe'!N$77</f>
        <v>1.5450238762327732E-2</v>
      </c>
      <c r="O28" s="22">
        <f>'TEI europe'!O28/'TEI europe'!O$77</f>
        <v>1.0412087631237285E-2</v>
      </c>
      <c r="P28" s="22">
        <f>'TEI europe'!P28/'TEI europe'!P$77</f>
        <v>4.7084568041942101E-3</v>
      </c>
      <c r="Q28" s="22">
        <f>'TEI europe'!Q28/'TEI europe'!Q$77</f>
        <v>6.1277822580986145E-3</v>
      </c>
      <c r="R28" s="22">
        <f>'TEI europe'!R28/'TEI europe'!R$77</f>
        <v>7.207750763526628E-3</v>
      </c>
      <c r="S28" s="22">
        <f>'TEI europe'!S28/'TEI europe'!S$77</f>
        <v>6.0904174230557969E-3</v>
      </c>
      <c r="T28" s="22">
        <f>'TEI europe'!T28/'TEI europe'!T$77</f>
        <v>8.1234604773150389E-3</v>
      </c>
      <c r="U28" s="22">
        <f>'TEI europe'!U28/'TEI europe'!U$77</f>
        <v>8.6189983147136103E-3</v>
      </c>
      <c r="V28" s="36">
        <v>9.4349390040374594E-3</v>
      </c>
      <c r="W28" s="36">
        <v>9.6333311435684073E-3</v>
      </c>
      <c r="X28"/>
      <c r="Y28"/>
      <c r="Z28"/>
      <c r="AA28"/>
      <c r="AB28"/>
      <c r="AC28"/>
      <c r="AD28"/>
    </row>
    <row r="29" spans="1:30">
      <c r="A29" s="11">
        <v>27</v>
      </c>
      <c r="B29" s="20" t="s">
        <v>48</v>
      </c>
      <c r="C29" s="22">
        <f>'TEI europe'!C29/'TEI europe'!C$77</f>
        <v>2.9414385464004107E-2</v>
      </c>
      <c r="D29" s="22">
        <f>'TEI europe'!D29/'TEI europe'!D$77</f>
        <v>4.1500920377513052E-2</v>
      </c>
      <c r="E29" s="22">
        <f>'TEI europe'!E29/'TEI europe'!E$77</f>
        <v>3.3943064390097366E-2</v>
      </c>
      <c r="F29" s="22">
        <f>'TEI europe'!F29/'TEI europe'!F$77</f>
        <v>7.8423191454095487E-2</v>
      </c>
      <c r="G29" s="22">
        <f>'TEI europe'!G29/'TEI europe'!G$77</f>
        <v>3.2349285489266341E-2</v>
      </c>
      <c r="H29" s="22">
        <f>'TEI europe'!H29/'TEI europe'!H$77</f>
        <v>1.3339718905537657E-2</v>
      </c>
      <c r="I29" s="22">
        <f>'TEI europe'!I29/'TEI europe'!I$77</f>
        <v>7.6665928188248703E-2</v>
      </c>
      <c r="J29" s="22">
        <f>'TEI europe'!J29/'TEI europe'!J$77</f>
        <v>3.4368590682683858E-2</v>
      </c>
      <c r="K29" s="22">
        <f>'TEI europe'!K29/'TEI europe'!K$77</f>
        <v>4.0938282021880386E-2</v>
      </c>
      <c r="L29" s="22">
        <f>'TEI europe'!L29/'TEI europe'!L$77</f>
        <v>2.6644955601793283E-2</v>
      </c>
      <c r="M29" s="22">
        <f>'TEI europe'!M29/'TEI europe'!M$77</f>
        <v>3.9391467883820495E-2</v>
      </c>
      <c r="N29" s="22">
        <f>'TEI europe'!N29/'TEI europe'!N$77</f>
        <v>3.6532731304413216E-2</v>
      </c>
      <c r="O29" s="22">
        <f>'TEI europe'!O29/'TEI europe'!O$77</f>
        <v>2.3055336897739701E-2</v>
      </c>
      <c r="P29" s="22">
        <f>'TEI europe'!P29/'TEI europe'!P$77</f>
        <v>5.8249829040346479E-2</v>
      </c>
      <c r="Q29" s="22">
        <f>'TEI europe'!Q29/'TEI europe'!Q$77</f>
        <v>1.3256237362981814E-2</v>
      </c>
      <c r="R29" s="22">
        <f>'TEI europe'!R29/'TEI europe'!R$77</f>
        <v>5.4736834811221276E-2</v>
      </c>
      <c r="S29" s="22">
        <f>'TEI europe'!S29/'TEI europe'!S$77</f>
        <v>3.2337976789316172E-2</v>
      </c>
      <c r="T29" s="22">
        <f>'TEI europe'!T29/'TEI europe'!T$77</f>
        <v>3.9183166955030213E-2</v>
      </c>
      <c r="U29" s="22">
        <f>'TEI europe'!U29/'TEI europe'!U$77</f>
        <v>4.0851626815825347E-2</v>
      </c>
      <c r="V29" s="36">
        <v>2.795646404402902E-2</v>
      </c>
      <c r="W29" s="36">
        <v>2.9533479573750816E-2</v>
      </c>
      <c r="X29"/>
      <c r="Y29"/>
      <c r="Z29"/>
      <c r="AA29"/>
      <c r="AB29"/>
      <c r="AC29"/>
      <c r="AD29"/>
    </row>
    <row r="30" spans="1:30">
      <c r="A30" s="11">
        <v>28</v>
      </c>
      <c r="B30" s="20" t="s">
        <v>49</v>
      </c>
      <c r="C30" s="22">
        <f>'TEI europe'!C30/'TEI europe'!C$77</f>
        <v>1.9857317006121759E-2</v>
      </c>
      <c r="D30" s="22">
        <f>'TEI europe'!D30/'TEI europe'!D$77</f>
        <v>3.3751332125347838E-2</v>
      </c>
      <c r="E30" s="22">
        <f>'TEI europe'!E30/'TEI europe'!E$77</f>
        <v>7.3590069009280557E-2</v>
      </c>
      <c r="F30" s="22">
        <f>'TEI europe'!F30/'TEI europe'!F$77</f>
        <v>2.1907739439074994E-2</v>
      </c>
      <c r="G30" s="22">
        <f>'TEI europe'!G30/'TEI europe'!G$77</f>
        <v>4.405209760263256E-2</v>
      </c>
      <c r="H30" s="22">
        <f>'TEI europe'!H30/'TEI europe'!H$77</f>
        <v>1.4026898660800483E-2</v>
      </c>
      <c r="I30" s="22">
        <f>'TEI europe'!I30/'TEI europe'!I$77</f>
        <v>3.0107501358272806E-2</v>
      </c>
      <c r="J30" s="22">
        <f>'TEI europe'!J30/'TEI europe'!J$77</f>
        <v>2.2677995898036919E-2</v>
      </c>
      <c r="K30" s="22">
        <f>'TEI europe'!K30/'TEI europe'!K$77</f>
        <v>2.1817584118810834E-2</v>
      </c>
      <c r="L30" s="22">
        <f>'TEI europe'!L30/'TEI europe'!L$77</f>
        <v>1.3275489909569223E-2</v>
      </c>
      <c r="M30" s="22">
        <f>'TEI europe'!M30/'TEI europe'!M$77</f>
        <v>2.3195415178192694E-2</v>
      </c>
      <c r="N30" s="22">
        <f>'TEI europe'!N30/'TEI europe'!N$77</f>
        <v>3.8344328626968805E-3</v>
      </c>
      <c r="O30" s="22">
        <f>'TEI europe'!O30/'TEI europe'!O$77</f>
        <v>1.6880667355012827E-2</v>
      </c>
      <c r="P30" s="22">
        <f>'TEI europe'!P30/'TEI europe'!P$77</f>
        <v>3.0613175290631411E-2</v>
      </c>
      <c r="Q30" s="22">
        <f>'TEI europe'!Q30/'TEI europe'!Q$77</f>
        <v>1.130506625158945E-2</v>
      </c>
      <c r="R30" s="22">
        <f>'TEI europe'!R30/'TEI europe'!R$77</f>
        <v>2.2512435071467479E-2</v>
      </c>
      <c r="S30" s="22">
        <f>'TEI europe'!S30/'TEI europe'!S$77</f>
        <v>1.7010470301932548E-2</v>
      </c>
      <c r="T30" s="22">
        <f>'TEI europe'!T30/'TEI europe'!T$77</f>
        <v>2.4167840616812937E-2</v>
      </c>
      <c r="U30" s="22">
        <f>'TEI europe'!U30/'TEI europe'!U$77</f>
        <v>2.5912391869609131E-2</v>
      </c>
      <c r="V30" s="36">
        <v>3.1134655630898463E-2</v>
      </c>
      <c r="W30" s="36">
        <v>4.0722657947389822E-2</v>
      </c>
      <c r="X30"/>
      <c r="Y30"/>
      <c r="Z30"/>
      <c r="AA30"/>
      <c r="AB30"/>
      <c r="AC30"/>
      <c r="AD30"/>
    </row>
    <row r="31" spans="1:30">
      <c r="A31" s="11">
        <v>29</v>
      </c>
      <c r="B31" s="20" t="s">
        <v>50</v>
      </c>
      <c r="C31" s="22">
        <f>'TEI europe'!C31/'TEI europe'!C$77</f>
        <v>1.4598180346299172E-4</v>
      </c>
      <c r="D31" s="22">
        <f>'TEI europe'!D31/'TEI europe'!D$77</f>
        <v>8.7006610027558565E-3</v>
      </c>
      <c r="E31" s="22">
        <f>'TEI europe'!E31/'TEI europe'!E$77</f>
        <v>3.333170190826103E-5</v>
      </c>
      <c r="F31" s="22">
        <f>'TEI europe'!F31/'TEI europe'!F$77</f>
        <v>1.8861346242876983E-4</v>
      </c>
      <c r="G31" s="22">
        <f>'TEI europe'!G31/'TEI europe'!G$77</f>
        <v>1.3628663543875199E-3</v>
      </c>
      <c r="H31" s="22">
        <f>'TEI europe'!H31/'TEI europe'!H$77</f>
        <v>1.6757911209630296E-2</v>
      </c>
      <c r="I31" s="22">
        <f>'TEI europe'!I31/'TEI europe'!I$77</f>
        <v>3.3402961298456052E-3</v>
      </c>
      <c r="J31" s="22">
        <f>'TEI europe'!J31/'TEI europe'!J$77</f>
        <v>8.2039261646645175E-4</v>
      </c>
      <c r="K31" s="22">
        <f>'TEI europe'!K31/'TEI europe'!K$77</f>
        <v>0</v>
      </c>
      <c r="L31" s="22">
        <f>'TEI europe'!L31/'TEI europe'!L$77</f>
        <v>2.5945487819921385E-3</v>
      </c>
      <c r="M31" s="22">
        <f>'TEI europe'!M31/'TEI europe'!M$77</f>
        <v>2.687862703973081E-5</v>
      </c>
      <c r="N31" s="22">
        <f>'TEI europe'!N31/'TEI europe'!N$77</f>
        <v>1.6235493875526731E-2</v>
      </c>
      <c r="O31" s="22">
        <f>'TEI europe'!O31/'TEI europe'!O$77</f>
        <v>1.492552571586297E-3</v>
      </c>
      <c r="P31" s="22">
        <f>'TEI europe'!P31/'TEI europe'!P$77</f>
        <v>0</v>
      </c>
      <c r="Q31" s="22">
        <f>'TEI europe'!Q31/'TEI europe'!Q$77</f>
        <v>0</v>
      </c>
      <c r="R31" s="22">
        <f>'TEI europe'!R31/'TEI europe'!R$77</f>
        <v>0</v>
      </c>
      <c r="S31" s="22">
        <f>'TEI europe'!S31/'TEI europe'!S$77</f>
        <v>2.2750270263623986E-3</v>
      </c>
      <c r="T31" s="22">
        <f>'TEI europe'!T31/'TEI europe'!T$77</f>
        <v>3.220848883966506E-3</v>
      </c>
      <c r="U31" s="22">
        <f>'TEI europe'!U31/'TEI europe'!U$77</f>
        <v>3.4513853287798752E-3</v>
      </c>
      <c r="V31" s="36">
        <v>1.3205534187972381E-3</v>
      </c>
      <c r="W31" s="36">
        <v>1.2527616950459735E-3</v>
      </c>
    </row>
    <row r="32" spans="1:30">
      <c r="A32" s="11">
        <v>30</v>
      </c>
      <c r="B32" s="20" t="s">
        <v>51</v>
      </c>
      <c r="C32" s="22">
        <f>'TEI europe'!C32/'TEI europe'!C$77</f>
        <v>3.7917351548829018E-5</v>
      </c>
      <c r="D32" s="22">
        <f>'TEI europe'!D32/'TEI europe'!D$77</f>
        <v>5.8512796556761731E-5</v>
      </c>
      <c r="E32" s="22">
        <f>'TEI europe'!E32/'TEI europe'!E$77</f>
        <v>2.1458865304482986E-3</v>
      </c>
      <c r="F32" s="22">
        <f>'TEI europe'!F32/'TEI europe'!F$77</f>
        <v>0</v>
      </c>
      <c r="G32" s="22">
        <f>'TEI europe'!G32/'TEI europe'!G$77</f>
        <v>4.4188797598365051E-5</v>
      </c>
      <c r="H32" s="22">
        <f>'TEI europe'!H32/'TEI europe'!H$77</f>
        <v>9.0218691795242357E-5</v>
      </c>
      <c r="I32" s="22">
        <f>'TEI europe'!I32/'TEI europe'!I$77</f>
        <v>6.6594928763206898E-4</v>
      </c>
      <c r="J32" s="22">
        <f>'TEI europe'!J32/'TEI europe'!J$77</f>
        <v>3.0764723117491941E-4</v>
      </c>
      <c r="K32" s="22">
        <f>'TEI europe'!K32/'TEI europe'!K$77</f>
        <v>0</v>
      </c>
      <c r="L32" s="22">
        <f>'TEI europe'!L32/'TEI europe'!L$77</f>
        <v>8.6582242818635308E-5</v>
      </c>
      <c r="M32" s="22">
        <f>'TEI europe'!M32/'TEI europe'!M$77</f>
        <v>7.8116009834217664E-5</v>
      </c>
      <c r="N32" s="22">
        <f>'TEI europe'!N32/'TEI europe'!N$77</f>
        <v>6.12992642825449E-3</v>
      </c>
      <c r="O32" s="22">
        <f>'TEI europe'!O32/'TEI europe'!O$77</f>
        <v>1.3800999805763708E-4</v>
      </c>
      <c r="P32" s="22">
        <f>'TEI europe'!P32/'TEI europe'!P$77</f>
        <v>0</v>
      </c>
      <c r="Q32" s="22">
        <f>'TEI europe'!Q32/'TEI europe'!Q$77</f>
        <v>9.9503525328157276E-5</v>
      </c>
      <c r="R32" s="22">
        <f>'TEI europe'!R32/'TEI europe'!R$77</f>
        <v>2.7049172822436409E-4</v>
      </c>
      <c r="S32" s="22">
        <f>'TEI europe'!S32/'TEI europe'!S$77</f>
        <v>0</v>
      </c>
      <c r="T32" s="22">
        <f>'TEI europe'!T32/'TEI europe'!T$77</f>
        <v>2.1233935535676834E-4</v>
      </c>
      <c r="U32" s="22">
        <f>'TEI europe'!U32/'TEI europe'!U$77</f>
        <v>2.6409535960255075E-4</v>
      </c>
      <c r="V32" s="36">
        <v>1.2944908056112845E-4</v>
      </c>
      <c r="W32" s="36">
        <v>1.5257319545782525E-4</v>
      </c>
    </row>
    <row r="33" spans="1:23">
      <c r="A33" s="11" t="s">
        <v>52</v>
      </c>
      <c r="B33" s="20" t="s">
        <v>53</v>
      </c>
      <c r="C33" s="22">
        <f>'TEI europe'!C33/'TEI europe'!C$77</f>
        <v>4.0419896751051725E-3</v>
      </c>
      <c r="D33" s="22">
        <f>'TEI europe'!D33/'TEI europe'!D$77</f>
        <v>8.4891516315957591E-4</v>
      </c>
      <c r="E33" s="22">
        <f>'TEI europe'!E33/'TEI europe'!E$77</f>
        <v>5.8473931233745521E-3</v>
      </c>
      <c r="F33" s="22">
        <f>'TEI europe'!F33/'TEI europe'!F$77</f>
        <v>9.7736066894907997E-4</v>
      </c>
      <c r="G33" s="22">
        <f>'TEI europe'!G33/'TEI europe'!G$77</f>
        <v>3.4842197379074506E-3</v>
      </c>
      <c r="H33" s="22">
        <f>'TEI europe'!H33/'TEI europe'!H$77</f>
        <v>5.7082293780728105E-3</v>
      </c>
      <c r="I33" s="22">
        <f>'TEI europe'!I33/'TEI europe'!I$77</f>
        <v>3.8875613860184935E-3</v>
      </c>
      <c r="J33" s="22">
        <f>'TEI europe'!J33/'TEI europe'!J$77</f>
        <v>1.8165836507471434E-2</v>
      </c>
      <c r="K33" s="22">
        <f>'TEI europe'!K33/'TEI europe'!K$77</f>
        <v>4.2368908793261353E-5</v>
      </c>
      <c r="L33" s="22">
        <f>'TEI europe'!L33/'TEI europe'!L$77</f>
        <v>3.9388110643156244E-3</v>
      </c>
      <c r="M33" s="22">
        <f>'TEI europe'!M33/'TEI europe'!M$77</f>
        <v>6.2131626316527747E-3</v>
      </c>
      <c r="N33" s="22">
        <f>'TEI europe'!N33/'TEI europe'!N$77</f>
        <v>7.325029604921391E-3</v>
      </c>
      <c r="O33" s="22">
        <f>'TEI europe'!O33/'TEI europe'!O$77</f>
        <v>1.5998936811866813E-3</v>
      </c>
      <c r="P33" s="22">
        <f>'TEI europe'!P33/'TEI europe'!P$77</f>
        <v>1.6990654205607476E-2</v>
      </c>
      <c r="Q33" s="22">
        <f>'TEI europe'!Q33/'TEI europe'!Q$77</f>
        <v>7.3271802758643634E-3</v>
      </c>
      <c r="R33" s="22">
        <f>'TEI europe'!R33/'TEI europe'!R$77</f>
        <v>1.0104709748516936E-2</v>
      </c>
      <c r="S33" s="22">
        <f>'TEI europe'!S33/'TEI europe'!S$77</f>
        <v>5.5477288345686911E-3</v>
      </c>
      <c r="T33" s="22">
        <f>'TEI europe'!T33/'TEI europe'!T$77</f>
        <v>5.3587190512377541E-3</v>
      </c>
      <c r="U33" s="22">
        <f>'TEI europe'!U33/'TEI europe'!U$77</f>
        <v>5.3126494418988066E-3</v>
      </c>
      <c r="V33" s="36">
        <v>4.0224121971131552E-3</v>
      </c>
      <c r="W33" s="36">
        <v>4.0780554026023366E-3</v>
      </c>
    </row>
    <row r="34" spans="1:23">
      <c r="A34" s="11">
        <v>33</v>
      </c>
      <c r="B34" s="20" t="s">
        <v>54</v>
      </c>
      <c r="C34" s="22">
        <f>'TEI europe'!C34/'TEI europe'!C$77</f>
        <v>5.8070423897031639E-3</v>
      </c>
      <c r="D34" s="22">
        <f>'TEI europe'!D34/'TEI europe'!D$77</f>
        <v>3.6872654092490503E-3</v>
      </c>
      <c r="E34" s="22">
        <f>'TEI europe'!E34/'TEI europe'!E$77</f>
        <v>1.8218939494944551E-2</v>
      </c>
      <c r="F34" s="22">
        <f>'TEI europe'!F34/'TEI europe'!F$77</f>
        <v>1.2174141665856962E-3</v>
      </c>
      <c r="G34" s="22">
        <f>'TEI europe'!G34/'TEI europe'!G$77</f>
        <v>1.3466346853882784E-2</v>
      </c>
      <c r="H34" s="22">
        <f>'TEI europe'!H34/'TEI europe'!H$77</f>
        <v>1.561036317660857E-2</v>
      </c>
      <c r="I34" s="22">
        <f>'TEI europe'!I34/'TEI europe'!I$77</f>
        <v>8.4423907711297132E-3</v>
      </c>
      <c r="J34" s="22">
        <f>'TEI europe'!J34/'TEI europe'!J$77</f>
        <v>1.6730149428655142E-2</v>
      </c>
      <c r="K34" s="22">
        <f>'TEI europe'!K34/'TEI europe'!K$77</f>
        <v>6.0052669661938172E-3</v>
      </c>
      <c r="L34" s="22">
        <f>'TEI europe'!L34/'TEI europe'!L$77</f>
        <v>1.5512230276856935E-2</v>
      </c>
      <c r="M34" s="22">
        <f>'TEI europe'!M34/'TEI europe'!M$77</f>
        <v>4.1880260756280568E-3</v>
      </c>
      <c r="N34" s="22">
        <f>'TEI europe'!N34/'TEI europe'!N$77</f>
        <v>1.2564081811184029E-2</v>
      </c>
      <c r="O34" s="22">
        <f>'TEI europe'!O34/'TEI europe'!O$77</f>
        <v>7.2071887874543793E-3</v>
      </c>
      <c r="P34" s="22">
        <f>'TEI europe'!P34/'TEI europe'!P$77</f>
        <v>1.0894460907225895E-2</v>
      </c>
      <c r="Q34" s="22">
        <f>'TEI europe'!Q34/'TEI europe'!Q$77</f>
        <v>1.3241579619873984E-2</v>
      </c>
      <c r="R34" s="22">
        <f>'TEI europe'!R34/'TEI europe'!R$77</f>
        <v>1.4020529159033049E-2</v>
      </c>
      <c r="S34" s="22">
        <f>'TEI europe'!S34/'TEI europe'!S$77</f>
        <v>6.7429021097180971E-4</v>
      </c>
      <c r="T34" s="22">
        <f>'TEI europe'!T34/'TEI europe'!T$77</f>
        <v>8.5731579391495616E-3</v>
      </c>
      <c r="U34" s="22">
        <f>'TEI europe'!U34/'TEI europe'!U$77</f>
        <v>1.04984432023998E-2</v>
      </c>
      <c r="V34" s="36">
        <v>9.2097897709864252E-3</v>
      </c>
      <c r="W34" s="36">
        <v>8.7297506246350864E-3</v>
      </c>
    </row>
    <row r="35" spans="1:23">
      <c r="A35" s="11">
        <v>35</v>
      </c>
      <c r="B35" s="20" t="s">
        <v>55</v>
      </c>
      <c r="C35" s="22">
        <f>'TEI europe'!C35/'TEI europe'!C$77</f>
        <v>3.0371798590612038E-3</v>
      </c>
      <c r="D35" s="22">
        <f>'TEI europe'!D35/'TEI europe'!D$77</f>
        <v>6.1246591149987486E-3</v>
      </c>
      <c r="E35" s="22">
        <f>'TEI europe'!E35/'TEI europe'!E$77</f>
        <v>1.8851397990646871E-3</v>
      </c>
      <c r="F35" s="22">
        <f>'TEI europe'!F35/'TEI europe'!F$77</f>
        <v>4.6353187281737073E-3</v>
      </c>
      <c r="G35" s="22">
        <f>'TEI europe'!G35/'TEI europe'!G$77</f>
        <v>1.6954176216890495E-3</v>
      </c>
      <c r="H35" s="22">
        <f>'TEI europe'!H35/'TEI europe'!H$77</f>
        <v>2.8001521070280364E-3</v>
      </c>
      <c r="I35" s="22">
        <f>'TEI europe'!I35/'TEI europe'!I$77</f>
        <v>6.8915860933964207E-3</v>
      </c>
      <c r="J35" s="22">
        <f>'TEI europe'!J35/'TEI europe'!J$77</f>
        <v>1.5528860240257838E-3</v>
      </c>
      <c r="K35" s="22">
        <f>'TEI europe'!K35/'TEI europe'!K$77</f>
        <v>3.4270737928166367E-3</v>
      </c>
      <c r="L35" s="22">
        <f>'TEI europe'!L35/'TEI europe'!L$77</f>
        <v>7.8568034769872178E-3</v>
      </c>
      <c r="M35" s="22">
        <f>'TEI europe'!M35/'TEI europe'!M$77</f>
        <v>3.6697725480182466E-3</v>
      </c>
      <c r="N35" s="22">
        <f>'TEI europe'!N35/'TEI europe'!N$77</f>
        <v>4.285495339269816E-2</v>
      </c>
      <c r="O35" s="22">
        <f>'TEI europe'!O35/'TEI europe'!O$77</f>
        <v>5.87820362097343E-3</v>
      </c>
      <c r="P35" s="22">
        <f>'TEI europe'!P35/'TEI europe'!P$77</f>
        <v>5.9767494871210388E-3</v>
      </c>
      <c r="Q35" s="22">
        <f>'TEI europe'!Q35/'TEI europe'!Q$77</f>
        <v>3.0099111712579701E-3</v>
      </c>
      <c r="R35" s="22">
        <f>'TEI europe'!R35/'TEI europe'!R$77</f>
        <v>3.0031263696273175E-3</v>
      </c>
      <c r="S35" s="22">
        <f>'TEI europe'!S35/'TEI europe'!S$77</f>
        <v>5.2133454419633967E-3</v>
      </c>
      <c r="T35" s="22">
        <f>'TEI europe'!T35/'TEI europe'!T$77</f>
        <v>4.4248268653947426E-3</v>
      </c>
      <c r="U35" s="22">
        <f>'TEI europe'!U35/'TEI europe'!U$77</f>
        <v>4.2326318258638154E-3</v>
      </c>
      <c r="V35" s="36">
        <v>4.0697298737045907E-3</v>
      </c>
      <c r="W35" s="36">
        <v>3.9164062909464517E-3</v>
      </c>
    </row>
    <row r="36" spans="1:23">
      <c r="A36" s="11">
        <v>36</v>
      </c>
      <c r="B36" s="20" t="s">
        <v>56</v>
      </c>
      <c r="C36" s="22">
        <f>'TEI europe'!C36/'TEI europe'!C$77</f>
        <v>2.4835865264483006E-4</v>
      </c>
      <c r="D36" s="22">
        <f>'TEI europe'!D36/'TEI europe'!D$77</f>
        <v>8.4891516315957591E-4</v>
      </c>
      <c r="E36" s="22">
        <f>'TEI europe'!E36/'TEI europe'!E$77</f>
        <v>2.3332191335782723E-4</v>
      </c>
      <c r="F36" s="22">
        <f>'TEI europe'!F36/'TEI europe'!F$77</f>
        <v>6.5728933876692524E-4</v>
      </c>
      <c r="G36" s="22">
        <f>'TEI europe'!G36/'TEI europe'!G$77</f>
        <v>9.36231955440459E-4</v>
      </c>
      <c r="H36" s="22">
        <f>'TEI europe'!H36/'TEI europe'!H$77</f>
        <v>3.4822728702275788E-4</v>
      </c>
      <c r="I36" s="22">
        <f>'TEI europe'!I36/'TEI europe'!I$77</f>
        <v>5.6308979370077905E-4</v>
      </c>
      <c r="J36" s="22">
        <f>'TEI europe'!J36/'TEI europe'!J$77</f>
        <v>2.3439789041898622E-4</v>
      </c>
      <c r="K36" s="22">
        <f>'TEI europe'!K36/'TEI europe'!K$77</f>
        <v>4.7537314688609553E-4</v>
      </c>
      <c r="L36" s="22">
        <f>'TEI europe'!L36/'TEI europe'!L$77</f>
        <v>1.0098018881544207E-3</v>
      </c>
      <c r="M36" s="22">
        <f>'TEI europe'!M36/'TEI europe'!M$77</f>
        <v>4.6869605900530596E-4</v>
      </c>
      <c r="N36" s="22">
        <f>'TEI europe'!N36/'TEI europe'!N$77</f>
        <v>4.0984806346790008E-4</v>
      </c>
      <c r="O36" s="22">
        <f>'TEI europe'!O36/'TEI europe'!O$77</f>
        <v>3.041331438677557E-4</v>
      </c>
      <c r="P36" s="22">
        <f>'TEI europe'!P36/'TEI europe'!P$77</f>
        <v>1.1078185548210622E-4</v>
      </c>
      <c r="Q36" s="22">
        <f>'TEI europe'!Q36/'TEI europe'!Q$77</f>
        <v>0</v>
      </c>
      <c r="R36" s="22">
        <f>'TEI europe'!R36/'TEI europe'!R$77</f>
        <v>2.920221768570445E-5</v>
      </c>
      <c r="S36" s="22">
        <f>'TEI europe'!S36/'TEI europe'!S$77</f>
        <v>7.7841879401810107E-4</v>
      </c>
      <c r="T36" s="22">
        <f>'TEI europe'!T36/'TEI europe'!T$77</f>
        <v>5.8454269455055744E-4</v>
      </c>
      <c r="U36" s="22">
        <f>'TEI europe'!U36/'TEI europe'!U$77</f>
        <v>5.3728695992548718E-4</v>
      </c>
      <c r="V36" s="36">
        <v>1.0956788710375224E-3</v>
      </c>
      <c r="W36" s="36">
        <v>9.4175874755864357E-4</v>
      </c>
    </row>
    <row r="37" spans="1:23">
      <c r="A37" s="11" t="s">
        <v>57</v>
      </c>
      <c r="B37" s="20" t="s">
        <v>58</v>
      </c>
      <c r="C37" s="22">
        <f>'TEI europe'!C37/'TEI europe'!C$77</f>
        <v>6.7682472514659789E-3</v>
      </c>
      <c r="D37" s="22">
        <f>'TEI europe'!D37/'TEI europe'!D$77</f>
        <v>2.1951890970516269E-3</v>
      </c>
      <c r="E37" s="22">
        <f>'TEI europe'!E37/'TEI europe'!E$77</f>
        <v>2.9450035356919243E-4</v>
      </c>
      <c r="F37" s="22">
        <f>'TEI europe'!F37/'TEI europe'!F$77</f>
        <v>1.5889255319756974E-3</v>
      </c>
      <c r="G37" s="22">
        <f>'TEI europe'!G37/'TEI europe'!G$77</f>
        <v>9.7439500791177431E-3</v>
      </c>
      <c r="H37" s="22">
        <f>'TEI europe'!H37/'TEI europe'!H$77</f>
        <v>1.6276463798274379E-2</v>
      </c>
      <c r="I37" s="22">
        <f>'TEI europe'!I37/'TEI europe'!I$77</f>
        <v>3.3495271100702079E-3</v>
      </c>
      <c r="J37" s="22">
        <f>'TEI europe'!J37/'TEI europe'!J$77</f>
        <v>7.0319367125695872E-4</v>
      </c>
      <c r="K37" s="22">
        <f>'TEI europe'!K37/'TEI europe'!K$77</f>
        <v>1.1541771537228146E-3</v>
      </c>
      <c r="L37" s="22">
        <f>'TEI europe'!L37/'TEI europe'!L$77</f>
        <v>5.3945601446954653E-3</v>
      </c>
      <c r="M37" s="22">
        <f>'TEI europe'!M37/'TEI europe'!M$77</f>
        <v>6.5264666280846371E-4</v>
      </c>
      <c r="N37" s="22">
        <f>'TEI europe'!N37/'TEI europe'!N$77</f>
        <v>5.1674148976900987E-2</v>
      </c>
      <c r="O37" s="22">
        <f>'TEI europe'!O37/'TEI europe'!O$77</f>
        <v>3.4144695815741316E-3</v>
      </c>
      <c r="P37" s="22">
        <f>'TEI europe'!P37/'TEI europe'!P$77</f>
        <v>3.5541372236152263E-3</v>
      </c>
      <c r="Q37" s="22">
        <f>'TEI europe'!Q37/'TEI europe'!Q$77</f>
        <v>5.1186530210595126E-3</v>
      </c>
      <c r="R37" s="22">
        <f>'TEI europe'!R37/'TEI europe'!R$77</f>
        <v>1.0622182944964462E-2</v>
      </c>
      <c r="S37" s="22">
        <f>'TEI europe'!S37/'TEI europe'!S$77</f>
        <v>4.4787298157212257E-3</v>
      </c>
      <c r="T37" s="22">
        <f>'TEI europe'!T37/'TEI europe'!T$77</f>
        <v>6.7991891778558834E-3</v>
      </c>
      <c r="U37" s="22">
        <f>'TEI europe'!U37/'TEI europe'!U$77</f>
        <v>7.3647824207901539E-3</v>
      </c>
      <c r="V37" s="36">
        <v>1.2175159047321259E-2</v>
      </c>
      <c r="W37" s="36">
        <v>1.2235021986948201E-2</v>
      </c>
    </row>
    <row r="38" spans="1:23" s="24" customFormat="1">
      <c r="A38" s="11" t="s">
        <v>59</v>
      </c>
      <c r="B38" s="23" t="s">
        <v>60</v>
      </c>
      <c r="C38" s="22">
        <f>'TEI europe'!C38/'TEI europe'!C$77</f>
        <v>0.47070410625958597</v>
      </c>
      <c r="D38" s="22">
        <f>'TEI europe'!D38/'TEI europe'!D$77</f>
        <v>0.43165273710392355</v>
      </c>
      <c r="E38" s="22">
        <f>'TEI europe'!E38/'TEI europe'!E$77</f>
        <v>0.1343081941980899</v>
      </c>
      <c r="F38" s="22">
        <f>'TEI europe'!F38/'TEI europe'!F$77</f>
        <v>0.14411211641451524</v>
      </c>
      <c r="G38" s="22">
        <f>'TEI europe'!G38/'TEI europe'!G$77</f>
        <v>0.27663089702851584</v>
      </c>
      <c r="H38" s="22">
        <f>'TEI europe'!H38/'TEI europe'!H$77</f>
        <v>0.33473579835532169</v>
      </c>
      <c r="I38" s="22">
        <f>'TEI europe'!I38/'TEI europe'!I$77</f>
        <v>0.13105354496014854</v>
      </c>
      <c r="J38" s="22">
        <f>'TEI europe'!J38/'TEI europe'!J$77</f>
        <v>0.40984471139759743</v>
      </c>
      <c r="K38" s="22">
        <f>'TEI europe'!K38/'TEI europe'!K$77</f>
        <v>0.39457593830606091</v>
      </c>
      <c r="L38" s="22">
        <f>'TEI europe'!L38/'TEI europe'!L$77</f>
        <v>0.35036701142613214</v>
      </c>
      <c r="M38" s="22">
        <f>'TEI europe'!M38/'TEI europe'!M$77</f>
        <v>0.34407582460687908</v>
      </c>
      <c r="N38" s="22">
        <f>'TEI europe'!N38/'TEI europe'!N$77</f>
        <v>3.631517890097577E-2</v>
      </c>
      <c r="O38" s="22">
        <f>'TEI europe'!O38/'TEI europe'!O$77</f>
        <v>0.51468017460820492</v>
      </c>
      <c r="P38" s="22">
        <f>'TEI europe'!P38/'TEI europe'!P$77</f>
        <v>0.17760155003419192</v>
      </c>
      <c r="Q38" s="22">
        <f>'TEI europe'!Q38/'TEI europe'!Q$77</f>
        <v>0.11772873760469366</v>
      </c>
      <c r="R38" s="22">
        <f>'TEI europe'!R38/'TEI europe'!R$77</f>
        <v>0.33408747648045967</v>
      </c>
      <c r="S38" s="22">
        <f>'TEI europe'!S38/'TEI europe'!S$77</f>
        <v>0.54044305175132945</v>
      </c>
      <c r="T38" s="22">
        <f>'TEI europe'!T38/'TEI europe'!T$77</f>
        <v>0.32980495210316346</v>
      </c>
      <c r="U38" s="22">
        <f>'TEI europe'!U38/'TEI europe'!U$77</f>
        <v>0.27846361520686808</v>
      </c>
      <c r="V38" s="36">
        <v>0.28320499036379532</v>
      </c>
      <c r="W38" s="36">
        <v>0.27114063283654943</v>
      </c>
    </row>
    <row r="39" spans="1:23">
      <c r="A39" s="11">
        <v>45</v>
      </c>
      <c r="B39" s="20" t="s">
        <v>61</v>
      </c>
      <c r="C39" s="22">
        <f>'TEI europe'!C39/'TEI europe'!C$77</f>
        <v>5.7634374354220107E-3</v>
      </c>
      <c r="D39" s="22">
        <f>'TEI europe'!D39/'TEI europe'!D$77</f>
        <v>8.0632552107563794E-3</v>
      </c>
      <c r="E39" s="22">
        <f>'TEI europe'!E39/'TEI europe'!E$77</f>
        <v>3.8947460799387034E-3</v>
      </c>
      <c r="F39" s="22">
        <f>'TEI europe'!F39/'TEI europe'!F$77</f>
        <v>4.8696566663427848E-3</v>
      </c>
      <c r="G39" s="22">
        <f>'TEI europe'!G39/'TEI europe'!G$77</f>
        <v>5.3346765796287085E-4</v>
      </c>
      <c r="H39" s="22">
        <f>'TEI europe'!H39/'TEI europe'!H$77</f>
        <v>3.2891880064788827E-3</v>
      </c>
      <c r="I39" s="22">
        <f>'TEI europe'!I39/'TEI europe'!I$77</f>
        <v>1.1314544332441884E-3</v>
      </c>
      <c r="J39" s="22">
        <f>'TEI europe'!J39/'TEI europe'!J$77</f>
        <v>4.072663346029886E-3</v>
      </c>
      <c r="K39" s="22">
        <f>'TEI europe'!K39/'TEI europe'!K$77</f>
        <v>5.2943106668685942E-3</v>
      </c>
      <c r="L39" s="22">
        <f>'TEI europe'!L39/'TEI europe'!L$77</f>
        <v>1.7890420735221385E-3</v>
      </c>
      <c r="M39" s="22">
        <f>'TEI europe'!M39/'TEI europe'!M$77</f>
        <v>2.5652289681043091E-3</v>
      </c>
      <c r="N39" s="22">
        <f>'TEI europe'!N39/'TEI europe'!N$77</f>
        <v>5.0628290193093547E-4</v>
      </c>
      <c r="O39" s="22">
        <f>'TEI europe'!O39/'TEI europe'!O$77</f>
        <v>5.6175180690867825E-3</v>
      </c>
      <c r="P39" s="22">
        <f>'TEI europe'!P39/'TEI europe'!P$77</f>
        <v>2.1718714383405515E-3</v>
      </c>
      <c r="Q39" s="22">
        <f>'TEI europe'!Q39/'TEI europe'!Q$77</f>
        <v>1.155424788442257E-3</v>
      </c>
      <c r="R39" s="22">
        <f>'TEI europe'!R39/'TEI europe'!R$77</f>
        <v>8.8366405669783789E-3</v>
      </c>
      <c r="S39" s="22">
        <f>'TEI europe'!S39/'TEI europe'!S$77</f>
        <v>1.0031982076051137E-3</v>
      </c>
      <c r="T39" s="22">
        <f>'TEI europe'!T39/'TEI europe'!T$77</f>
        <v>2.9826624666916693E-3</v>
      </c>
      <c r="U39" s="22">
        <f>'TEI europe'!U39/'TEI europe'!U$77</f>
        <v>3.4651409051588361E-3</v>
      </c>
      <c r="V39" s="36">
        <v>1.2270327764972448E-3</v>
      </c>
      <c r="W39" s="36">
        <v>9.4911146222070213E-4</v>
      </c>
    </row>
    <row r="40" spans="1:23">
      <c r="A40" s="11">
        <v>46</v>
      </c>
      <c r="B40" s="20" t="s">
        <v>62</v>
      </c>
      <c r="C40" s="22">
        <f>'TEI europe'!C40/'TEI europe'!C$77</f>
        <v>1.9906609563135232E-3</v>
      </c>
      <c r="D40" s="22">
        <f>'TEI europe'!D40/'TEI europe'!D$77</f>
        <v>0</v>
      </c>
      <c r="E40" s="22">
        <f>'TEI europe'!E40/'TEI europe'!E$77</f>
        <v>0</v>
      </c>
      <c r="F40" s="22">
        <f>'TEI europe'!F40/'TEI europe'!F$77</f>
        <v>1.1031029772349266E-3</v>
      </c>
      <c r="G40" s="22">
        <f>'TEI europe'!G40/'TEI europe'!G$77</f>
        <v>5.0892802925705943E-3</v>
      </c>
      <c r="H40" s="22">
        <f>'TEI europe'!H40/'TEI europe'!H$77</f>
        <v>7.5412708356696039E-3</v>
      </c>
      <c r="I40" s="22">
        <f>'TEI europe'!I40/'TEI europe'!I$77</f>
        <v>4.931980862859283E-4</v>
      </c>
      <c r="J40" s="22">
        <f>'TEI europe'!J40/'TEI europe'!J$77</f>
        <v>1.1719894520949311E-4</v>
      </c>
      <c r="K40" s="22">
        <f>'TEI europe'!K40/'TEI europe'!K$77</f>
        <v>1.2079646336802173E-4</v>
      </c>
      <c r="L40" s="22">
        <f>'TEI europe'!L40/'TEI europe'!L$77</f>
        <v>0</v>
      </c>
      <c r="M40" s="22">
        <f>'TEI europe'!M40/'TEI europe'!M$77</f>
        <v>4.3341786101565928E-4</v>
      </c>
      <c r="N40" s="22">
        <f>'TEI europe'!N40/'TEI europe'!N$77</f>
        <v>0</v>
      </c>
      <c r="O40" s="22">
        <f>'TEI europe'!O40/'TEI europe'!O$77</f>
        <v>5.4181702941146403E-4</v>
      </c>
      <c r="P40" s="22">
        <f>'TEI europe'!P40/'TEI europe'!P$77</f>
        <v>4.3355368133120585E-4</v>
      </c>
      <c r="Q40" s="22">
        <f>'TEI europe'!Q40/'TEI europe'!Q$77</f>
        <v>6.066332488915787E-3</v>
      </c>
      <c r="R40" s="22">
        <f>'TEI europe'!R40/'TEI europe'!R$77</f>
        <v>0</v>
      </c>
      <c r="S40" s="22">
        <f>'TEI europe'!S40/'TEI europe'!S$77</f>
        <v>0</v>
      </c>
      <c r="T40" s="22">
        <f>'TEI europe'!T40/'TEI europe'!T$77</f>
        <v>2.1783726827240679E-3</v>
      </c>
      <c r="U40" s="22">
        <f>'TEI europe'!U40/'TEI europe'!U$77</f>
        <v>2.7093334442208393E-3</v>
      </c>
      <c r="V40" s="36">
        <v>5.1108809476579763E-3</v>
      </c>
      <c r="W40" s="36">
        <v>5.1108809476579763E-3</v>
      </c>
    </row>
    <row r="41" spans="1:23">
      <c r="A41" s="11">
        <v>47</v>
      </c>
      <c r="B41" s="20" t="s">
        <v>63</v>
      </c>
      <c r="C41" s="22">
        <f>'TEI europe'!C41/'TEI europe'!C$77</f>
        <v>0</v>
      </c>
      <c r="D41" s="22">
        <f>'TEI europe'!D41/'TEI europe'!D$77</f>
        <v>0</v>
      </c>
      <c r="E41" s="22">
        <f>'TEI europe'!E41/'TEI europe'!E$77</f>
        <v>0</v>
      </c>
      <c r="F41" s="22">
        <f>'TEI europe'!F41/'TEI europe'!F$77</f>
        <v>0</v>
      </c>
      <c r="G41" s="22">
        <f>'TEI europe'!G41/'TEI europe'!G$77</f>
        <v>0</v>
      </c>
      <c r="H41" s="22">
        <f>'TEI europe'!H41/'TEI europe'!H$77</f>
        <v>0</v>
      </c>
      <c r="I41" s="22">
        <f>'TEI europe'!I41/'TEI europe'!I$77</f>
        <v>0</v>
      </c>
      <c r="J41" s="22">
        <f>'TEI europe'!J41/'TEI europe'!J$77</f>
        <v>0</v>
      </c>
      <c r="K41" s="22">
        <f>'TEI europe'!K41/'TEI europe'!K$77</f>
        <v>0</v>
      </c>
      <c r="L41" s="22">
        <f>'TEI europe'!L41/'TEI europe'!L$77</f>
        <v>0</v>
      </c>
      <c r="M41" s="22">
        <f>'TEI europe'!M41/'TEI europe'!M$77</f>
        <v>0</v>
      </c>
      <c r="N41" s="22">
        <f>'TEI europe'!N41/'TEI europe'!N$77</f>
        <v>0</v>
      </c>
      <c r="O41" s="22">
        <f>'TEI europe'!O41/'TEI europe'!O$77</f>
        <v>0</v>
      </c>
      <c r="P41" s="22">
        <f>'TEI europe'!P41/'TEI europe'!P$77</f>
        <v>0</v>
      </c>
      <c r="Q41" s="22">
        <f>'TEI europe'!Q41/'TEI europe'!Q$77</f>
        <v>0</v>
      </c>
      <c r="R41" s="22">
        <f>'TEI europe'!R41/'TEI europe'!R$77</f>
        <v>1.262872176696185E-3</v>
      </c>
      <c r="S41" s="22">
        <f>'TEI europe'!S41/'TEI europe'!S$77</f>
        <v>0</v>
      </c>
      <c r="T41" s="22">
        <f>'TEI europe'!T41/'TEI europe'!T$77</f>
        <v>4.8032613608120427E-5</v>
      </c>
      <c r="U41" s="22">
        <f>'TEI europe'!U41/'TEI europe'!U$77</f>
        <v>5.9740175541992835E-5</v>
      </c>
      <c r="V41" s="36"/>
      <c r="W41" s="36"/>
    </row>
    <row r="42" spans="1:23">
      <c r="A42" s="11">
        <v>49</v>
      </c>
      <c r="B42" s="20" t="s">
        <v>64</v>
      </c>
      <c r="C42" s="22">
        <f>'TEI europe'!C42/'TEI europe'!C$77</f>
        <v>1.0741985693783261E-2</v>
      </c>
      <c r="D42" s="22">
        <f>'TEI europe'!D42/'TEI europe'!D$77</f>
        <v>5.4196278777984223E-3</v>
      </c>
      <c r="E42" s="22">
        <f>'TEI europe'!E42/'TEI europe'!E$77</f>
        <v>5.63980834693323E-3</v>
      </c>
      <c r="F42" s="22">
        <f>'TEI europe'!F42/'TEI europe'!F$77</f>
        <v>3.3264556101073955E-3</v>
      </c>
      <c r="G42" s="22">
        <f>'TEI europe'!G42/'TEI europe'!G$77</f>
        <v>1.8588987068750959E-3</v>
      </c>
      <c r="H42" s="22">
        <f>'TEI europe'!H42/'TEI europe'!H$77</f>
        <v>1.0391169697986606E-2</v>
      </c>
      <c r="I42" s="22">
        <f>'TEI europe'!I42/'TEI europe'!I$77</f>
        <v>2.5956197680122802E-2</v>
      </c>
      <c r="J42" s="22">
        <f>'TEI europe'!J42/'TEI europe'!J$77</f>
        <v>1.5968356284793437E-3</v>
      </c>
      <c r="K42" s="22">
        <f>'TEI europe'!K42/'TEI europe'!K$77</f>
        <v>4.9568618400967334E-3</v>
      </c>
      <c r="L42" s="22">
        <f>'TEI europe'!L42/'TEI europe'!L$77</f>
        <v>1.5405802216583242E-2</v>
      </c>
      <c r="M42" s="22">
        <f>'TEI europe'!M42/'TEI europe'!M$77</f>
        <v>4.2157446597627787E-3</v>
      </c>
      <c r="N42" s="22">
        <f>'TEI europe'!N42/'TEI europe'!N$77</f>
        <v>1.1115263166656047E-2</v>
      </c>
      <c r="O42" s="22">
        <f>'TEI europe'!O42/'TEI europe'!O$77</f>
        <v>1.3616986475020189E-2</v>
      </c>
      <c r="P42" s="22">
        <f>'TEI europe'!P42/'TEI europe'!P$77</f>
        <v>1.0877136995669022E-2</v>
      </c>
      <c r="Q42" s="22">
        <f>'TEI europe'!Q42/'TEI europe'!Q$77</f>
        <v>3.3374271658154375E-2</v>
      </c>
      <c r="R42" s="22">
        <f>'TEI europe'!R42/'TEI europe'!R$77</f>
        <v>6.4121140698017148E-3</v>
      </c>
      <c r="S42" s="22">
        <f>'TEI europe'!S42/'TEI europe'!S$77</f>
        <v>5.235247025851362E-3</v>
      </c>
      <c r="T42" s="22">
        <f>'TEI europe'!T42/'TEI europe'!T$77</f>
        <v>6.850826825955854E-3</v>
      </c>
      <c r="U42" s="22">
        <f>'TEI europe'!U42/'TEI europe'!U$77</f>
        <v>7.2446113641688407E-3</v>
      </c>
      <c r="V42" s="36">
        <v>2.5853777108482442E-3</v>
      </c>
      <c r="W42" s="36">
        <v>2.5853777108482442E-3</v>
      </c>
    </row>
    <row r="43" spans="1:23">
      <c r="A43" s="11">
        <v>50</v>
      </c>
      <c r="B43" s="20" t="s">
        <v>65</v>
      </c>
      <c r="C43" s="22">
        <f>'TEI europe'!C43/'TEI europe'!C$77</f>
        <v>1.1261453410002218E-3</v>
      </c>
      <c r="D43" s="22">
        <f>'TEI europe'!D43/'TEI europe'!D$77</f>
        <v>0</v>
      </c>
      <c r="E43" s="22">
        <f>'TEI europe'!E43/'TEI europe'!E$77</f>
        <v>2.2277390642483323E-4</v>
      </c>
      <c r="F43" s="22">
        <f>'TEI europe'!F43/'TEI europe'!F$77</f>
        <v>1.1431118935076959E-5</v>
      </c>
      <c r="G43" s="22">
        <f>'TEI europe'!G43/'TEI europe'!G$77</f>
        <v>0</v>
      </c>
      <c r="H43" s="22">
        <f>'TEI europe'!H43/'TEI europe'!H$77</f>
        <v>2.9763736638991169E-4</v>
      </c>
      <c r="I43" s="22">
        <f>'TEI europe'!I43/'TEI europe'!I$77</f>
        <v>9.3628513706686922E-5</v>
      </c>
      <c r="J43" s="22">
        <f>'TEI europe'!J43/'TEI europe'!J$77</f>
        <v>0</v>
      </c>
      <c r="K43" s="22">
        <f>'TEI europe'!K43/'TEI europe'!K$77</f>
        <v>6.7609960840310672E-5</v>
      </c>
      <c r="L43" s="22">
        <f>'TEI europe'!L43/'TEI europe'!L$77</f>
        <v>0</v>
      </c>
      <c r="M43" s="22">
        <f>'TEI europe'!M43/'TEI europe'!M$77</f>
        <v>9.5755108829041001E-5</v>
      </c>
      <c r="N43" s="22">
        <f>'TEI europe'!N43/'TEI europe'!N$77</f>
        <v>0</v>
      </c>
      <c r="O43" s="22">
        <f>'TEI europe'!O43/'TEI europe'!O$77</f>
        <v>0</v>
      </c>
      <c r="P43" s="22">
        <f>'TEI europe'!P43/'TEI europe'!P$77</f>
        <v>1.3585593799863232E-4</v>
      </c>
      <c r="Q43" s="22">
        <f>'TEI europe'!Q43/'TEI europe'!Q$77</f>
        <v>3.2134282967166938E-5</v>
      </c>
      <c r="R43" s="22">
        <f>'TEI europe'!R43/'TEI europe'!R$77</f>
        <v>7.0555527645714739E-4</v>
      </c>
      <c r="S43" s="22">
        <f>'TEI europe'!S43/'TEI europe'!S$77</f>
        <v>2.7425009649184655E-5</v>
      </c>
      <c r="T43" s="22">
        <f>'TEI europe'!T43/'TEI europe'!T$77</f>
        <v>1.359370969485548E-4</v>
      </c>
      <c r="U43" s="22">
        <f>'TEI europe'!U43/'TEI europe'!U$77</f>
        <v>1.6238604251283216E-4</v>
      </c>
      <c r="V43" s="36"/>
      <c r="W43" s="36"/>
    </row>
    <row r="44" spans="1:23">
      <c r="A44" s="11">
        <v>51</v>
      </c>
      <c r="B44" s="20" t="s">
        <v>66</v>
      </c>
      <c r="C44" s="22">
        <f>'TEI europe'!C44/'TEI europe'!C$77</f>
        <v>1.4351717561231782E-3</v>
      </c>
      <c r="D44" s="22">
        <f>'TEI europe'!D44/'TEI europe'!D$77</f>
        <v>7.1941962979625074E-6</v>
      </c>
      <c r="E44" s="22">
        <f>'TEI europe'!E44/'TEI europe'!E$77</f>
        <v>5.3119762914557772E-4</v>
      </c>
      <c r="F44" s="22">
        <f>'TEI europe'!F44/'TEI europe'!F$77</f>
        <v>2.4005349763661616E-4</v>
      </c>
      <c r="G44" s="22">
        <f>'TEI europe'!G44/'TEI europe'!G$77</f>
        <v>7.1575372552608687E-4</v>
      </c>
      <c r="H44" s="22">
        <f>'TEI europe'!H44/'TEI europe'!H$77</f>
        <v>8.6508764282166965E-4</v>
      </c>
      <c r="I44" s="22">
        <f>'TEI europe'!I44/'TEI europe'!I$77</f>
        <v>9.9035230695382922E-4</v>
      </c>
      <c r="J44" s="22">
        <f>'TEI europe'!J44/'TEI europe'!J$77</f>
        <v>7.3249340755933198E-5</v>
      </c>
      <c r="K44" s="22">
        <f>'TEI europe'!K44/'TEI europe'!K$77</f>
        <v>2.3615408099733406E-3</v>
      </c>
      <c r="L44" s="22">
        <f>'TEI europe'!L44/'TEI europe'!L$77</f>
        <v>0</v>
      </c>
      <c r="M44" s="22">
        <f>'TEI europe'!M44/'TEI europe'!M$77</f>
        <v>2.2897230409470682E-3</v>
      </c>
      <c r="N44" s="22">
        <f>'TEI europe'!N44/'TEI europe'!N$77</f>
        <v>0</v>
      </c>
      <c r="O44" s="22">
        <f>'TEI europe'!O44/'TEI europe'!O$77</f>
        <v>1.175640724194686E-4</v>
      </c>
      <c r="P44" s="22">
        <f>'TEI europe'!P44/'TEI europe'!P$77</f>
        <v>2.0765899247777524E-3</v>
      </c>
      <c r="Q44" s="22">
        <f>'TEI europe'!Q44/'TEI europe'!Q$77</f>
        <v>6.4353129836879053E-4</v>
      </c>
      <c r="R44" s="22">
        <f>'TEI europe'!R44/'TEI europe'!R$77</f>
        <v>2.5997398032908919E-3</v>
      </c>
      <c r="S44" s="22">
        <f>'TEI europe'!S44/'TEI europe'!S$77</f>
        <v>1.9735440393782796E-4</v>
      </c>
      <c r="T44" s="22">
        <f>'TEI europe'!T44/'TEI europe'!T$77</f>
        <v>6.4883090755143199E-4</v>
      </c>
      <c r="U44" s="22">
        <f>'TEI europe'!U44/'TEI europe'!U$77</f>
        <v>7.5887466179866783E-4</v>
      </c>
      <c r="V44" s="36"/>
      <c r="W44" s="36"/>
    </row>
    <row r="45" spans="1:23">
      <c r="A45" s="11">
        <v>52</v>
      </c>
      <c r="B45" s="20" t="s">
        <v>67</v>
      </c>
      <c r="C45" s="22">
        <f>'TEI europe'!C45/'TEI europe'!C$77</f>
        <v>2.629568329911292E-3</v>
      </c>
      <c r="D45" s="22">
        <f>'TEI europe'!D45/'TEI europe'!D$77</f>
        <v>2.1457889491389506E-3</v>
      </c>
      <c r="E45" s="22">
        <f>'TEI europe'!E45/'TEI europe'!E$77</f>
        <v>3.7631069534149381E-3</v>
      </c>
      <c r="F45" s="22">
        <f>'TEI europe'!F45/'TEI europe'!F$77</f>
        <v>4.8753722258103238E-3</v>
      </c>
      <c r="G45" s="22">
        <f>'TEI europe'!G45/'TEI europe'!G$77</f>
        <v>1.3542847618104458E-2</v>
      </c>
      <c r="H45" s="22">
        <f>'TEI europe'!H45/'TEI europe'!H$77</f>
        <v>1.4024369164768843E-2</v>
      </c>
      <c r="I45" s="22">
        <f>'TEI europe'!I45/'TEI europe'!I$77</f>
        <v>1.5494859662726358E-2</v>
      </c>
      <c r="J45" s="22">
        <f>'TEI europe'!J45/'TEI europe'!J$77</f>
        <v>7.0319367125695872E-4</v>
      </c>
      <c r="K45" s="22">
        <f>'TEI europe'!K45/'TEI europe'!K$77</f>
        <v>2.4477810711340921E-3</v>
      </c>
      <c r="L45" s="22">
        <f>'TEI europe'!L45/'TEI europe'!L$77</f>
        <v>0</v>
      </c>
      <c r="M45" s="22">
        <f>'TEI europe'!M45/'TEI europe'!M$77</f>
        <v>1.5312417841696646E-3</v>
      </c>
      <c r="N45" s="22">
        <f>'TEI europe'!N45/'TEI europe'!N$77</f>
        <v>8.3565379663385012E-3</v>
      </c>
      <c r="O45" s="22">
        <f>'TEI europe'!O45/'TEI europe'!O$77</f>
        <v>1.6688986802155001E-3</v>
      </c>
      <c r="P45" s="22">
        <f>'TEI europe'!P45/'TEI europe'!P$77</f>
        <v>0</v>
      </c>
      <c r="Q45" s="22">
        <f>'TEI europe'!Q45/'TEI europe'!Q$77</f>
        <v>1.6377209126249115E-4</v>
      </c>
      <c r="R45" s="22">
        <f>'TEI europe'!R45/'TEI europe'!R$77</f>
        <v>1.0267796709998963E-3</v>
      </c>
      <c r="S45" s="22">
        <f>'TEI europe'!S45/'TEI europe'!S$77</f>
        <v>0</v>
      </c>
      <c r="T45" s="22">
        <f>'TEI europe'!T45/'TEI europe'!T$77</f>
        <v>5.2519516720182921E-3</v>
      </c>
      <c r="U45" s="22">
        <f>'TEI europe'!U45/'TEI europe'!U$77</f>
        <v>6.5320725077386245E-3</v>
      </c>
      <c r="V45" s="36">
        <v>5.2611068577931921E-3</v>
      </c>
      <c r="W45" s="36">
        <v>5.0093876165428113E-3</v>
      </c>
    </row>
    <row r="46" spans="1:23">
      <c r="A46" s="11">
        <v>53</v>
      </c>
      <c r="B46" s="20" t="s">
        <v>68</v>
      </c>
      <c r="C46" s="22">
        <f>'TEI europe'!C46/'TEI europe'!C$77</f>
        <v>6.2184456540079582E-4</v>
      </c>
      <c r="D46" s="22">
        <f>'TEI europe'!D46/'TEI europe'!D$77</f>
        <v>2.8057365562053778E-4</v>
      </c>
      <c r="E46" s="22">
        <f>'TEI europe'!E46/'TEI europe'!E$77</f>
        <v>3.5736647488983662E-4</v>
      </c>
      <c r="F46" s="22">
        <f>'TEI europe'!F46/'TEI europe'!F$77</f>
        <v>9.6021399054646464E-4</v>
      </c>
      <c r="G46" s="22">
        <f>'TEI europe'!G46/'TEI europe'!G$77</f>
        <v>6.3156795302643487E-4</v>
      </c>
      <c r="H46" s="22">
        <f>'TEI europe'!H46/'TEI europe'!H$77</f>
        <v>1.2731796692599623E-3</v>
      </c>
      <c r="I46" s="22">
        <f>'TEI europe'!I46/'TEI europe'!I$77</f>
        <v>8.5056889212412772E-4</v>
      </c>
      <c r="J46" s="22">
        <f>'TEI europe'!J46/'TEI europe'!J$77</f>
        <v>1.0254907705830648E-3</v>
      </c>
      <c r="K46" s="22">
        <f>'TEI europe'!K46/'TEI europe'!K$77</f>
        <v>1.1118082449295534E-3</v>
      </c>
      <c r="L46" s="22">
        <f>'TEI europe'!L46/'TEI europe'!L$77</f>
        <v>0</v>
      </c>
      <c r="M46" s="22">
        <f>'TEI europe'!M46/'TEI europe'!M$77</f>
        <v>7.4924172873249632E-4</v>
      </c>
      <c r="N46" s="22">
        <f>'TEI europe'!N46/'TEI europe'!N$77</f>
        <v>1.2565229844975258E-3</v>
      </c>
      <c r="O46" s="22">
        <f>'TEI europe'!O46/'TEI europe'!O$77</f>
        <v>9.4051257935574882E-4</v>
      </c>
      <c r="P46" s="22">
        <f>'TEI europe'!P46/'TEI europe'!P$77</f>
        <v>9.2546159106450879E-4</v>
      </c>
      <c r="Q46" s="22">
        <f>'TEI europe'!Q46/'TEI europe'!Q$77</f>
        <v>4.0647049156714672E-4</v>
      </c>
      <c r="R46" s="22">
        <f>'TEI europe'!R46/'TEI europe'!R$77</f>
        <v>1.7271379426146726E-3</v>
      </c>
      <c r="S46" s="22">
        <f>'TEI europe'!S46/'TEI europe'!S$77</f>
        <v>3.0700641274533858E-4</v>
      </c>
      <c r="T46" s="22">
        <f>'TEI europe'!T46/'TEI europe'!T$77</f>
        <v>7.4451021723721334E-4</v>
      </c>
      <c r="U46" s="22">
        <f>'TEI europe'!U46/'TEI europe'!U$77</f>
        <v>8.5114823883609394E-4</v>
      </c>
      <c r="V46" s="36">
        <v>1.5681515806604369E-3</v>
      </c>
      <c r="W46" s="36">
        <v>1.385564645854273E-3</v>
      </c>
    </row>
    <row r="47" spans="1:23">
      <c r="A47" s="11" t="s">
        <v>69</v>
      </c>
      <c r="B47" s="20" t="s">
        <v>70</v>
      </c>
      <c r="C47" s="22">
        <f>'TEI europe'!C47/'TEI europe'!C$77</f>
        <v>2.1025171433825692E-3</v>
      </c>
      <c r="D47" s="22">
        <f>'TEI europe'!D47/'TEI europe'!D$77</f>
        <v>1.5376395554178536E-3</v>
      </c>
      <c r="E47" s="22">
        <f>'TEI europe'!E47/'TEI europe'!E$77</f>
        <v>6.5439835012294761E-4</v>
      </c>
      <c r="F47" s="22">
        <f>'TEI europe'!F47/'TEI europe'!F$77</f>
        <v>5.8184395379541724E-3</v>
      </c>
      <c r="G47" s="22">
        <f>'TEI europe'!G47/'TEI europe'!G$77</f>
        <v>2.2978174751149827E-3</v>
      </c>
      <c r="H47" s="22">
        <f>'TEI europe'!H47/'TEI europe'!H$77</f>
        <v>1.7300066525745634E-2</v>
      </c>
      <c r="I47" s="22">
        <f>'TEI europe'!I47/'TEI europe'!I$77</f>
        <v>2.258952732106404E-3</v>
      </c>
      <c r="J47" s="22">
        <f>'TEI europe'!J47/'TEI europe'!J$77</f>
        <v>2.2121300908291824E-3</v>
      </c>
      <c r="K47" s="22">
        <f>'TEI europe'!K47/'TEI europe'!K$77</f>
        <v>5.3841567926074963E-3</v>
      </c>
      <c r="L47" s="22">
        <f>'TEI europe'!L47/'TEI europe'!L$77</f>
        <v>5.0116526079155236E-3</v>
      </c>
      <c r="M47" s="22">
        <f>'TEI europe'!M47/'TEI europe'!M$77</f>
        <v>3.7588080000873552E-3</v>
      </c>
      <c r="N47" s="22">
        <f>'TEI europe'!N47/'TEI europe'!N$77</f>
        <v>2.1646751150473365E-2</v>
      </c>
      <c r="O47" s="22">
        <f>'TEI europe'!O47/'TEI europe'!O$77</f>
        <v>9.3258978317095863E-3</v>
      </c>
      <c r="P47" s="22">
        <f>'TEI europe'!P47/'TEI europe'!P$77</f>
        <v>3.1616138591292454E-3</v>
      </c>
      <c r="Q47" s="22">
        <f>'TEI europe'!Q47/'TEI europe'!Q$77</f>
        <v>2.3956953591048403E-3</v>
      </c>
      <c r="R47" s="22">
        <f>'TEI europe'!R47/'TEI europe'!R$77</f>
        <v>3.9447741517807536E-3</v>
      </c>
      <c r="S47" s="22">
        <f>'TEI europe'!S47/'TEI europe'!S$77</f>
        <v>3.2343260066131259E-4</v>
      </c>
      <c r="T47" s="22">
        <f>'TEI europe'!T47/'TEI europe'!T$77</f>
        <v>4.7696300599259327E-3</v>
      </c>
      <c r="U47" s="22">
        <f>'TEI europe'!U47/'TEI europe'!U$77</f>
        <v>5.8533548088903825E-3</v>
      </c>
      <c r="V47" s="36">
        <v>9.6309699088494138E-3</v>
      </c>
      <c r="W47" s="36">
        <v>8.7891370397322043E-3</v>
      </c>
    </row>
    <row r="48" spans="1:23">
      <c r="A48" s="11">
        <v>58</v>
      </c>
      <c r="B48" s="20" t="s">
        <v>71</v>
      </c>
      <c r="C48" s="22">
        <f>'TEI europe'!C48/'TEI europe'!C$77</f>
        <v>1.3555453178706372E-3</v>
      </c>
      <c r="D48" s="22">
        <f>'TEI europe'!D48/'TEI europe'!D$77</f>
        <v>1.4388392595925017E-4</v>
      </c>
      <c r="E48" s="22">
        <f>'TEI europe'!E48/'TEI europe'!E$77</f>
        <v>1.7340923397842132E-4</v>
      </c>
      <c r="F48" s="22">
        <f>'TEI europe'!F48/'TEI europe'!F$77</f>
        <v>1.5317699373003126E-3</v>
      </c>
      <c r="G48" s="22">
        <f>'TEI europe'!G48/'TEI europe'!G$77</f>
        <v>5.9384154875273192E-6</v>
      </c>
      <c r="H48" s="22">
        <f>'TEI europe'!H48/'TEI europe'!H$77</f>
        <v>5.8431358330937339E-4</v>
      </c>
      <c r="I48" s="22">
        <f>'TEI europe'!I48/'TEI europe'!I$77</f>
        <v>5.2880329572368241E-4</v>
      </c>
      <c r="J48" s="22">
        <f>'TEI europe'!J48/'TEI europe'!J$77</f>
        <v>2.6516261353647817E-3</v>
      </c>
      <c r="K48" s="22">
        <f>'TEI europe'!K48/'TEI europe'!K$77</f>
        <v>1.0402919307962468E-3</v>
      </c>
      <c r="L48" s="22">
        <f>'TEI europe'!L48/'TEI europe'!L$77</f>
        <v>4.0372618842397356E-4</v>
      </c>
      <c r="M48" s="22">
        <f>'TEI europe'!M48/'TEI europe'!M$77</f>
        <v>3.8890013498110514E-4</v>
      </c>
      <c r="N48" s="22">
        <f>'TEI europe'!N48/'TEI europe'!N$77</f>
        <v>7.7549682597357564E-4</v>
      </c>
      <c r="O48" s="22">
        <f>'TEI europe'!O48/'TEI europe'!O$77</f>
        <v>3.2713481021069528E-4</v>
      </c>
      <c r="P48" s="22">
        <f>'TEI europe'!P48/'TEI europe'!P$77</f>
        <v>2.7399133804422153E-4</v>
      </c>
      <c r="Q48" s="22">
        <f>'TEI europe'!Q48/'TEI europe'!Q$77</f>
        <v>2.1966883084485263E-3</v>
      </c>
      <c r="R48" s="22">
        <f>'TEI europe'!R48/'TEI europe'!R$77</f>
        <v>1.7271379426146726E-3</v>
      </c>
      <c r="S48" s="22">
        <f>'TEI europe'!S48/'TEI europe'!S$77</f>
        <v>0</v>
      </c>
      <c r="T48" s="22">
        <f>'TEI europe'!T48/'TEI europe'!T$77</f>
        <v>7.8168066425631367E-4</v>
      </c>
      <c r="U48" s="22">
        <f>'TEI europe'!U48/'TEI europe'!U$77</f>
        <v>9.7220901784447137E-4</v>
      </c>
      <c r="V48" s="36">
        <v>5.6495768486923461E-4</v>
      </c>
      <c r="W48" s="36">
        <v>5.1498692931145748E-4</v>
      </c>
    </row>
    <row r="49" spans="1:24">
      <c r="A49" s="11" t="s">
        <v>72</v>
      </c>
      <c r="B49" s="20" t="s">
        <v>73</v>
      </c>
      <c r="C49" s="22">
        <f>'TEI europe'!C49/'TEI europe'!C$77</f>
        <v>5.2894705410616474E-4</v>
      </c>
      <c r="D49" s="22">
        <f>'TEI europe'!D49/'TEI europe'!D$77</f>
        <v>0</v>
      </c>
      <c r="E49" s="22">
        <f>'TEI europe'!E49/'TEI europe'!E$77</f>
        <v>4.1770107454656225E-5</v>
      </c>
      <c r="F49" s="22">
        <f>'TEI europe'!F49/'TEI europe'!F$77</f>
        <v>5.7155594675384796E-6</v>
      </c>
      <c r="G49" s="22">
        <f>'TEI europe'!G49/'TEI europe'!G$77</f>
        <v>1.605817411539005E-3</v>
      </c>
      <c r="H49" s="22">
        <f>'TEI europe'!H49/'TEI europe'!H$77</f>
        <v>5.3119416664488493E-5</v>
      </c>
      <c r="I49" s="22">
        <f>'TEI europe'!I49/'TEI europe'!I$77</f>
        <v>3.507772485349116E-4</v>
      </c>
      <c r="J49" s="22">
        <f>'TEI europe'!J49/'TEI europe'!J$77</f>
        <v>0</v>
      </c>
      <c r="K49" s="22">
        <f>'TEI europe'!K49/'TEI europe'!K$77</f>
        <v>7.542266742630213E-5</v>
      </c>
      <c r="L49" s="22">
        <f>'TEI europe'!L49/'TEI europe'!L$77</f>
        <v>1.4787079672396141E-4</v>
      </c>
      <c r="M49" s="22">
        <f>'TEI europe'!M49/'TEI europe'!M$77</f>
        <v>2.5198712849747632E-6</v>
      </c>
      <c r="N49" s="22">
        <f>'TEI europe'!N49/'TEI europe'!N$77</f>
        <v>1.0894840678740538E-3</v>
      </c>
      <c r="O49" s="22">
        <f>'TEI europe'!O49/'TEI europe'!O$77</f>
        <v>2.5557407047710568E-6</v>
      </c>
      <c r="P49" s="22">
        <f>'TEI europe'!P49/'TEI europe'!P$77</f>
        <v>9.1178481878276727E-7</v>
      </c>
      <c r="Q49" s="22">
        <f>'TEI europe'!Q49/'TEI europe'!Q$77</f>
        <v>0</v>
      </c>
      <c r="R49" s="22">
        <f>'TEI europe'!R49/'TEI europe'!R$77</f>
        <v>1.3873528164920267E-3</v>
      </c>
      <c r="S49" s="22">
        <f>'TEI europe'!S49/'TEI europe'!S$77</f>
        <v>0</v>
      </c>
      <c r="T49" s="22">
        <f>'TEI europe'!T49/'TEI europe'!T$77</f>
        <v>3.7639195629267478E-4</v>
      </c>
      <c r="U49" s="22">
        <f>'TEI europe'!U49/'TEI europe'!U$77</f>
        <v>4.6813445807823034E-4</v>
      </c>
      <c r="V49" s="36">
        <v>1.6559876511027362E-5</v>
      </c>
      <c r="W49" s="36">
        <v>1.6352949711577805E-5</v>
      </c>
    </row>
    <row r="50" spans="1:24">
      <c r="A50" s="11">
        <v>61</v>
      </c>
      <c r="B50" s="20" t="s">
        <v>74</v>
      </c>
      <c r="C50" s="22">
        <f>'TEI europe'!C50/'TEI europe'!C$77</f>
        <v>2.3300212526755431E-3</v>
      </c>
      <c r="D50" s="22">
        <f>'TEI europe'!D50/'TEI europe'!D$77</f>
        <v>6.8296903521990746E-4</v>
      </c>
      <c r="E50" s="22">
        <f>'TEI europe'!E50/'TEI europe'!E$77</f>
        <v>6.6325867594666259E-4</v>
      </c>
      <c r="F50" s="22">
        <f>'TEI europe'!F50/'TEI europe'!F$77</f>
        <v>3.0406776367304712E-3</v>
      </c>
      <c r="G50" s="22">
        <f>'TEI europe'!G50/'TEI europe'!G$77</f>
        <v>2.9771256310803626E-3</v>
      </c>
      <c r="H50" s="22">
        <f>'TEI europe'!H50/'TEI europe'!H$77</f>
        <v>2.1146586824529706E-3</v>
      </c>
      <c r="I50" s="22">
        <f>'TEI europe'!I50/'TEI europe'!I$77</f>
        <v>5.0005538588134765E-3</v>
      </c>
      <c r="J50" s="22">
        <f>'TEI europe'!J50/'TEI europe'!J$77</f>
        <v>3.5013184881336067E-3</v>
      </c>
      <c r="K50" s="22">
        <f>'TEI europe'!K50/'TEI europe'!K$77</f>
        <v>2.1412825819913505E-3</v>
      </c>
      <c r="L50" s="22">
        <f>'TEI europe'!L50/'TEI europe'!L$77</f>
        <v>2.4754738772617907E-3</v>
      </c>
      <c r="M50" s="22">
        <f>'TEI europe'!M50/'TEI europe'!M$77</f>
        <v>4.1619874056833175E-3</v>
      </c>
      <c r="N50" s="22">
        <f>'TEI europe'!N50/'TEI europe'!N$77</f>
        <v>4.1449760032236781E-3</v>
      </c>
      <c r="O50" s="22">
        <f>'TEI europe'!O50/'TEI europe'!O$77</f>
        <v>2.2209386724460481E-3</v>
      </c>
      <c r="P50" s="22">
        <f>'TEI europe'!P50/'TEI europe'!P$77</f>
        <v>1.6038294962388876E-3</v>
      </c>
      <c r="Q50" s="22">
        <f>'TEI europe'!Q50/'TEI europe'!Q$77</f>
        <v>1.9920436642891998E-3</v>
      </c>
      <c r="R50" s="22">
        <f>'TEI europe'!R50/'TEI europe'!R$77</f>
        <v>2.5972650390802391E-3</v>
      </c>
      <c r="S50" s="22">
        <f>'TEI europe'!S50/'TEI europe'!S$77</f>
        <v>5.1420692347490526E-3</v>
      </c>
      <c r="T50" s="22">
        <f>'TEI europe'!T50/'TEI europe'!T$77</f>
        <v>3.1384319596567461E-3</v>
      </c>
      <c r="U50" s="22">
        <f>'TEI europe'!U50/'TEI europe'!U$77</f>
        <v>2.6500615436194069E-3</v>
      </c>
      <c r="V50" s="36">
        <v>4.5526618756683394E-3</v>
      </c>
      <c r="W50" s="36">
        <v>4.5656632210225338E-3</v>
      </c>
    </row>
    <row r="51" spans="1:24">
      <c r="A51" s="11" t="s">
        <v>75</v>
      </c>
      <c r="B51" s="20" t="s">
        <v>76</v>
      </c>
      <c r="C51" s="22">
        <f>'TEI europe'!C51/'TEI europe'!C$77</f>
        <v>1.1223536058453389E-3</v>
      </c>
      <c r="D51" s="22">
        <f>'TEI europe'!D51/'TEI europe'!D$77</f>
        <v>2.3083777854729036E-3</v>
      </c>
      <c r="E51" s="22">
        <f>'TEI europe'!E51/'TEI europe'!E$77</f>
        <v>2.7049308978969806E-3</v>
      </c>
      <c r="F51" s="22">
        <f>'TEI europe'!F51/'TEI europe'!F$77</f>
        <v>5.1611501991872472E-3</v>
      </c>
      <c r="G51" s="22">
        <f>'TEI europe'!G51/'TEI europe'!G$77</f>
        <v>4.4482807384757335E-3</v>
      </c>
      <c r="H51" s="22">
        <f>'TEI europe'!H51/'TEI europe'!H$77</f>
        <v>9.0387324864018518E-3</v>
      </c>
      <c r="I51" s="22">
        <f>'TEI europe'!I51/'TEI europe'!I$77</f>
        <v>1.0417820539194742E-2</v>
      </c>
      <c r="J51" s="22">
        <f>'TEI europe'!J51/'TEI europe'!J$77</f>
        <v>6.7096396132434811E-3</v>
      </c>
      <c r="K51" s="22">
        <f>'TEI europe'!K51/'TEI europe'!K$77</f>
        <v>1.6331561651870602E-3</v>
      </c>
      <c r="L51" s="22">
        <f>'TEI europe'!L51/'TEI europe'!L$77</f>
        <v>3.1764981938360447E-3</v>
      </c>
      <c r="M51" s="22">
        <f>'TEI europe'!M51/'TEI europe'!M$77</f>
        <v>2.7416199580525425E-3</v>
      </c>
      <c r="N51" s="22">
        <f>'TEI europe'!N51/'TEI europe'!N$77</f>
        <v>1.8502286596303673E-2</v>
      </c>
      <c r="O51" s="22">
        <f>'TEI europe'!O51/'TEI europe'!O$77</f>
        <v>1.7404594199490894E-3</v>
      </c>
      <c r="P51" s="22">
        <f>'TEI europe'!P51/'TEI europe'!P$77</f>
        <v>3.037611123774789E-3</v>
      </c>
      <c r="Q51" s="22">
        <f>'TEI europe'!Q51/'TEI europe'!Q$77</f>
        <v>1.3671446124478629E-2</v>
      </c>
      <c r="R51" s="22">
        <f>'TEI europe'!R51/'TEI europe'!R$77</f>
        <v>5.3826121581701004E-3</v>
      </c>
      <c r="S51" s="22">
        <f>'TEI europe'!S51/'TEI europe'!S$77</f>
        <v>9.6756490697686489E-3</v>
      </c>
      <c r="T51" s="22">
        <f>'TEI europe'!T51/'TEI europe'!T$77</f>
        <v>6.4104949237019865E-3</v>
      </c>
      <c r="U51" s="22">
        <f>'TEI europe'!U51/'TEI europe'!U$77</f>
        <v>5.6146399510662052E-3</v>
      </c>
      <c r="V51" s="36">
        <v>1.404032206401889E-3</v>
      </c>
      <c r="W51" s="36">
        <v>1.2859740760016699E-3</v>
      </c>
    </row>
    <row r="52" spans="1:24">
      <c r="A52" s="11">
        <v>64</v>
      </c>
      <c r="B52" s="20" t="s">
        <v>77</v>
      </c>
      <c r="C52" s="22">
        <f>'TEI europe'!C52/'TEI europe'!C$77</f>
        <v>1.1731628569207696E-2</v>
      </c>
      <c r="D52" s="22">
        <f>'TEI europe'!D52/'TEI europe'!D$77</f>
        <v>1.1281938634464804E-2</v>
      </c>
      <c r="E52" s="22">
        <f>'TEI europe'!E52/'TEI europe'!E$77</f>
        <v>6.2815490887365849E-3</v>
      </c>
      <c r="F52" s="22">
        <f>'TEI europe'!F52/'TEI europe'!F$77</f>
        <v>2.139905464646407E-2</v>
      </c>
      <c r="G52" s="22">
        <f>'TEI europe'!G52/'TEI europe'!G$77</f>
        <v>2.0998120724377237E-2</v>
      </c>
      <c r="H52" s="22">
        <f>'TEI europe'!H52/'TEI europe'!H$77</f>
        <v>2.7544525453896986E-2</v>
      </c>
      <c r="I52" s="22">
        <f>'TEI europe'!I52/'TEI europe'!I$77</f>
        <v>2.5149146266200371E-2</v>
      </c>
      <c r="J52" s="22">
        <f>'TEI europe'!J52/'TEI europe'!J$77</f>
        <v>1.1046000585994725E-2</v>
      </c>
      <c r="K52" s="22">
        <f>'TEI europe'!K52/'TEI europe'!K$77</f>
        <v>1.5965566397188387E-2</v>
      </c>
      <c r="L52" s="22">
        <f>'TEI europe'!L52/'TEI europe'!L$77</f>
        <v>7.340228522642326E-3</v>
      </c>
      <c r="M52" s="22">
        <f>'TEI europe'!M52/'TEI europe'!M$77</f>
        <v>3.1307720801621454E-2</v>
      </c>
      <c r="N52" s="22">
        <f>'TEI europe'!N52/'TEI europe'!N$77</f>
        <v>1.2969911756382636E-2</v>
      </c>
      <c r="O52" s="22">
        <f>'TEI europe'!O52/'TEI europe'!O$77</f>
        <v>1.0187182449217432E-2</v>
      </c>
      <c r="P52" s="22">
        <f>'TEI europe'!P52/'TEI europe'!P$77</f>
        <v>4.234784590836563E-3</v>
      </c>
      <c r="Q52" s="22">
        <f>'TEI europe'!Q52/'TEI europe'!Q$77</f>
        <v>9.4418415988440675E-3</v>
      </c>
      <c r="R52" s="22">
        <f>'TEI europe'!R52/'TEI europe'!R$77</f>
        <v>1.2595807402960166E-2</v>
      </c>
      <c r="S52" s="22">
        <f>'TEI europe'!S52/'TEI europe'!S$77</f>
        <v>2.0688879739747708E-2</v>
      </c>
      <c r="T52" s="22">
        <f>'TEI europe'!T52/'TEI europe'!T$77</f>
        <v>1.8219609006242123E-2</v>
      </c>
      <c r="U52" s="22">
        <f>'TEI europe'!U52/'TEI europe'!U$77</f>
        <v>1.7617744192474676E-2</v>
      </c>
      <c r="V52" s="36">
        <v>2.9164218936110407E-2</v>
      </c>
      <c r="W52" s="36">
        <v>2.9164218936110407E-2</v>
      </c>
    </row>
    <row r="53" spans="1:24">
      <c r="A53" s="11">
        <v>65</v>
      </c>
      <c r="B53" s="20" t="s">
        <v>78</v>
      </c>
      <c r="C53" s="22">
        <f>'TEI europe'!C53/'TEI europe'!C$77</f>
        <v>5.6288308374236665E-3</v>
      </c>
      <c r="D53" s="22">
        <f>'TEI europe'!D53/'TEI europe'!D$77</f>
        <v>4.4867804244959507E-3</v>
      </c>
      <c r="E53" s="22">
        <f>'TEI europe'!E53/'TEI europe'!E$77</f>
        <v>3.2846493589343303E-3</v>
      </c>
      <c r="F53" s="22">
        <f>'TEI europe'!F53/'TEI europe'!F$77</f>
        <v>6.6243334228770984E-3</v>
      </c>
      <c r="G53" s="22">
        <f>'TEI europe'!G53/'TEI europe'!G$77</f>
        <v>3.9097479614205594E-3</v>
      </c>
      <c r="H53" s="22">
        <f>'TEI europe'!H53/'TEI europe'!H$77</f>
        <v>1.0569920750889328E-2</v>
      </c>
      <c r="I53" s="22">
        <f>'TEI europe'!I53/'TEI europe'!I$77</f>
        <v>3.9258040183775631E-3</v>
      </c>
      <c r="J53" s="22">
        <f>'TEI europe'!J53/'TEI europe'!J$77</f>
        <v>2.0070319367125698E-3</v>
      </c>
      <c r="K53" s="22">
        <f>'TEI europe'!K53/'TEI europe'!K$77</f>
        <v>2.2461531434725436E-3</v>
      </c>
      <c r="L53" s="22">
        <f>'TEI europe'!L53/'TEI europe'!L$77</f>
        <v>3.2177463634485179E-3</v>
      </c>
      <c r="M53" s="22">
        <f>'TEI europe'!M53/'TEI europe'!M$77</f>
        <v>3.0524040831994303E-3</v>
      </c>
      <c r="N53" s="22">
        <f>'TEI europe'!N53/'TEI europe'!N$77</f>
        <v>5.7057279423962566E-4</v>
      </c>
      <c r="O53" s="22">
        <f>'TEI europe'!O53/'TEI europe'!O$77</f>
        <v>2.0548155266359291E-3</v>
      </c>
      <c r="P53" s="22">
        <f>'TEI europe'!P53/'TEI europe'!P$77</f>
        <v>9.2865283793024849E-4</v>
      </c>
      <c r="Q53" s="22">
        <f>'TEI europe'!Q53/'TEI europe'!Q$77</f>
        <v>4.3578597778280779E-4</v>
      </c>
      <c r="R53" s="22">
        <f>'TEI europe'!R53/'TEI europe'!R$77</f>
        <v>1.3794335710179374E-3</v>
      </c>
      <c r="S53" s="22">
        <f>'TEI europe'!S53/'TEI europe'!S$77</f>
        <v>5.1968712242581941E-3</v>
      </c>
      <c r="T53" s="22">
        <f>'TEI europe'!T53/'TEI europe'!T$77</f>
        <v>4.8825627070100469E-3</v>
      </c>
      <c r="U53" s="22">
        <f>'TEI europe'!U53/'TEI europe'!U$77</f>
        <v>4.8059525424654255E-3</v>
      </c>
      <c r="V53" s="36"/>
      <c r="W53" s="36"/>
    </row>
    <row r="54" spans="1:24">
      <c r="A54" s="11">
        <v>66</v>
      </c>
      <c r="B54" s="20" t="s">
        <v>79</v>
      </c>
      <c r="C54" s="22">
        <f>'TEI europe'!C54/'TEI europe'!C$77</f>
        <v>5.7501663623799205E-3</v>
      </c>
      <c r="D54" s="22">
        <f>'TEI europe'!D54/'TEI europe'!D$77</f>
        <v>4.0287499268590042E-5</v>
      </c>
      <c r="E54" s="22">
        <f>'TEI europe'!E54/'TEI europe'!E$77</f>
        <v>4.8689600002700288E-4</v>
      </c>
      <c r="F54" s="22">
        <f>'TEI europe'!F54/'TEI europe'!F$77</f>
        <v>0</v>
      </c>
      <c r="G54" s="22">
        <f>'TEI europe'!G54/'TEI europe'!G$77</f>
        <v>4.1394249133646314E-3</v>
      </c>
      <c r="H54" s="22">
        <f>'TEI europe'!H54/'TEI europe'!H$77</f>
        <v>3.9797404231172329E-3</v>
      </c>
      <c r="I54" s="22">
        <f>'TEI europe'!I54/'TEI europe'!I$77</f>
        <v>0</v>
      </c>
      <c r="J54" s="22">
        <f>'TEI europe'!J54/'TEI europe'!J$77</f>
        <v>2.7834749487254612E-4</v>
      </c>
      <c r="K54" s="22">
        <f>'TEI europe'!K54/'TEI europe'!K$77</f>
        <v>1.6346586087612894E-4</v>
      </c>
      <c r="L54" s="22">
        <f>'TEI europe'!L54/'TEI europe'!L$77</f>
        <v>5.7299933730535046E-4</v>
      </c>
      <c r="M54" s="22">
        <f>'TEI europe'!M54/'TEI europe'!M$77</f>
        <v>3.8386039241115563E-4</v>
      </c>
      <c r="N54" s="22">
        <f>'TEI europe'!N54/'TEI europe'!N$77</f>
        <v>5.6540664217910586E-4</v>
      </c>
      <c r="O54" s="22">
        <f>'TEI europe'!O54/'TEI europe'!O$77</f>
        <v>1.8017971968635948E-3</v>
      </c>
      <c r="P54" s="22">
        <f>'TEI europe'!P54/'TEI europe'!P$77</f>
        <v>6.9705949395942554E-4</v>
      </c>
      <c r="Q54" s="22">
        <f>'TEI europe'!Q54/'TEI europe'!Q$77</f>
        <v>2.2240306369381328E-4</v>
      </c>
      <c r="R54" s="22">
        <f>'TEI europe'!R54/'TEI europe'!R$77</f>
        <v>2.4618954367575246E-3</v>
      </c>
      <c r="S54" s="22">
        <f>'TEI europe'!S54/'TEI europe'!S$77</f>
        <v>2.3846310053806815E-3</v>
      </c>
      <c r="T54" s="22">
        <f>'TEI europe'!T54/'TEI europe'!T$77</f>
        <v>2.0643669966528247E-3</v>
      </c>
      <c r="U54" s="22">
        <f>'TEI europe'!U54/'TEI europe'!U$77</f>
        <v>1.9863052291220701E-3</v>
      </c>
      <c r="V54" s="36"/>
      <c r="W54" s="36"/>
    </row>
    <row r="55" spans="1:24">
      <c r="A55" s="11">
        <v>68</v>
      </c>
      <c r="B55" s="20" t="s">
        <v>80</v>
      </c>
      <c r="C55" s="22">
        <f>'TEI europe'!C55/'TEI europe'!C$77</f>
        <v>1.4516658040469189E-2</v>
      </c>
      <c r="D55" s="22">
        <f>'TEI europe'!D55/'TEI europe'!D$77</f>
        <v>1.1233018099638661E-2</v>
      </c>
      <c r="E55" s="22">
        <f>'TEI europe'!E55/'TEI europe'!E$77</f>
        <v>4.5824761319699118E-3</v>
      </c>
      <c r="F55" s="22">
        <f>'TEI europe'!F55/'TEI europe'!F$77</f>
        <v>0.11283085944867713</v>
      </c>
      <c r="G55" s="22">
        <f>'TEI europe'!G55/'TEI europe'!G$77</f>
        <v>4.3555948810625623E-3</v>
      </c>
      <c r="H55" s="22">
        <f>'TEI europe'!H55/'TEI europe'!H$77</f>
        <v>1.4666861156805988E-2</v>
      </c>
      <c r="I55" s="22">
        <f>'TEI europe'!I55/'TEI europe'!I$77</f>
        <v>1.5722996745420117E-2</v>
      </c>
      <c r="J55" s="22">
        <f>'TEI europe'!J55/'TEI europe'!J$77</f>
        <v>1.1822443598007618E-2</v>
      </c>
      <c r="K55" s="22">
        <f>'TEI europe'!K55/'TEI europe'!K$77</f>
        <v>2.8171718482940651E-2</v>
      </c>
      <c r="L55" s="22">
        <f>'TEI europe'!L55/'TEI europe'!L$77</f>
        <v>6.3582496922925461E-3</v>
      </c>
      <c r="M55" s="22">
        <f>'TEI europe'!M55/'TEI europe'!M$77</f>
        <v>7.1984323040779072E-3</v>
      </c>
      <c r="N55" s="22">
        <f>'TEI europe'!N55/'TEI europe'!N$77</f>
        <v>3.2487060224130636E-2</v>
      </c>
      <c r="O55" s="22">
        <f>'TEI europe'!O55/'TEI europe'!O$77</f>
        <v>1.3333299256790603E-2</v>
      </c>
      <c r="P55" s="22">
        <f>'TEI europe'!P55/'TEI europe'!P$77</f>
        <v>5.5012537041258264E-3</v>
      </c>
      <c r="Q55" s="22">
        <f>'TEI europe'!Q55/'TEI europe'!Q$77</f>
        <v>8.2748597437206379E-3</v>
      </c>
      <c r="R55" s="22">
        <f>'TEI europe'!R55/'TEI europe'!R$77</f>
        <v>2.0244066195983013E-2</v>
      </c>
      <c r="S55" s="22">
        <f>'TEI europe'!S55/'TEI europe'!S$77</f>
        <v>1.8364670209215842E-3</v>
      </c>
      <c r="T55" s="22">
        <f>'TEI europe'!T55/'TEI europe'!T$77</f>
        <v>2.6210520930778494E-2</v>
      </c>
      <c r="U55" s="22">
        <f>'TEI europe'!U55/'TEI europe'!U$77</f>
        <v>3.2151499867659653E-2</v>
      </c>
      <c r="V55" s="36">
        <v>2.7024160548071122E-2</v>
      </c>
      <c r="W55" s="36">
        <v>2.4733006856940892E-2</v>
      </c>
      <c r="X55"/>
    </row>
    <row r="56" spans="1:24">
      <c r="A56" s="14"/>
      <c r="B56" s="20" t="s">
        <v>81</v>
      </c>
      <c r="C56" s="22">
        <f>'TEI europe'!C56/'TEI europe'!C$77</f>
        <v>0</v>
      </c>
      <c r="D56" s="22">
        <f>'TEI europe'!D56/'TEI europe'!D$77</f>
        <v>0</v>
      </c>
      <c r="E56" s="22">
        <f>'TEI europe'!E56/'TEI europe'!E$77</f>
        <v>0</v>
      </c>
      <c r="F56" s="22">
        <f>'TEI europe'!F56/'TEI europe'!F$77</f>
        <v>0</v>
      </c>
      <c r="G56" s="22">
        <f>'TEI europe'!G56/'TEI europe'!G$77</f>
        <v>0</v>
      </c>
      <c r="H56" s="22">
        <f>'TEI europe'!H56/'TEI europe'!H$77</f>
        <v>0</v>
      </c>
      <c r="I56" s="22">
        <f>'TEI europe'!I56/'TEI europe'!I$77</f>
        <v>0</v>
      </c>
      <c r="J56" s="22">
        <f>'TEI europe'!J56/'TEI europe'!J$77</f>
        <v>0</v>
      </c>
      <c r="K56" s="22">
        <f>'TEI europe'!K56/'TEI europe'!K$77</f>
        <v>0</v>
      </c>
      <c r="L56" s="22">
        <f>'TEI europe'!L56/'TEI europe'!L$77</f>
        <v>0</v>
      </c>
      <c r="M56" s="22">
        <f>'TEI europe'!M56/'TEI europe'!M$77</f>
        <v>0</v>
      </c>
      <c r="N56" s="22">
        <f>'TEI europe'!N56/'TEI europe'!N$77</f>
        <v>0</v>
      </c>
      <c r="O56" s="22">
        <f>'TEI europe'!O56/'TEI europe'!O$77</f>
        <v>0</v>
      </c>
      <c r="P56" s="22">
        <f>'TEI europe'!P56/'TEI europe'!P$77</f>
        <v>0</v>
      </c>
      <c r="Q56" s="22">
        <f>'TEI europe'!Q56/'TEI europe'!Q$77</f>
        <v>0</v>
      </c>
      <c r="R56" s="22">
        <f>'TEI europe'!R56/'TEI europe'!R$77</f>
        <v>0</v>
      </c>
      <c r="S56" s="22">
        <f>'TEI europe'!S56/'TEI europe'!S$77</f>
        <v>0</v>
      </c>
      <c r="T56" s="22">
        <f>'TEI europe'!T56/'TEI europe'!T$77</f>
        <v>0</v>
      </c>
      <c r="U56" s="22">
        <f>'TEI europe'!U56/'TEI europe'!U$77</f>
        <v>0</v>
      </c>
      <c r="V56" s="36"/>
      <c r="W56" s="36"/>
      <c r="X56"/>
    </row>
    <row r="57" spans="1:24">
      <c r="A57" s="11" t="s">
        <v>82</v>
      </c>
      <c r="B57" s="20" t="s">
        <v>83</v>
      </c>
      <c r="C57" s="22">
        <f>'TEI europe'!C57/'TEI europe'!C$77</f>
        <v>3.6068880660823602E-2</v>
      </c>
      <c r="D57" s="22">
        <f>'TEI europe'!D57/'TEI europe'!D$77</f>
        <v>7.9174528324510059E-3</v>
      </c>
      <c r="E57" s="22">
        <f>'TEI europe'!E57/'TEI europe'!E$77</f>
        <v>5.055448762845363E-3</v>
      </c>
      <c r="F57" s="22">
        <f>'TEI europe'!F57/'TEI europe'!F$77</f>
        <v>1.1654025754310961E-2</v>
      </c>
      <c r="G57" s="22">
        <f>'TEI europe'!G57/'TEI europe'!G$77</f>
        <v>5.2448784222957463E-2</v>
      </c>
      <c r="H57" s="22">
        <f>'TEI europe'!H57/'TEI europe'!H$77</f>
        <v>6.7454070675805458E-2</v>
      </c>
      <c r="I57" s="22">
        <f>'TEI europe'!I57/'TEI europe'!I$77</f>
        <v>2.0436071505810244E-2</v>
      </c>
      <c r="J57" s="22">
        <f>'TEI europe'!J57/'TEI europe'!J$77</f>
        <v>2.5271022560796951E-2</v>
      </c>
      <c r="K57" s="22">
        <f>'TEI europe'!K57/'TEI europe'!K$77</f>
        <v>3.328393298861268E-2</v>
      </c>
      <c r="L57" s="22">
        <f>'TEI europe'!L57/'TEI europe'!L$77</f>
        <v>1.1455706275675525E-2</v>
      </c>
      <c r="M57" s="22">
        <f>'TEI europe'!M57/'TEI europe'!M$77</f>
        <v>1.995906049119011E-2</v>
      </c>
      <c r="N57" s="22">
        <f>'TEI europe'!N57/'TEI europe'!N$77</f>
        <v>1.3353355042652325E-2</v>
      </c>
      <c r="O57" s="22">
        <f>'TEI europe'!O57/'TEI europe'!O$77</f>
        <v>1.0148846338645866E-2</v>
      </c>
      <c r="P57" s="22">
        <f>'TEI europe'!P57/'TEI europe'!P$77</f>
        <v>1.1207203100068385E-2</v>
      </c>
      <c r="Q57" s="22">
        <f>'TEI europe'!Q57/'TEI europe'!Q$77</f>
        <v>1.329710991587865E-2</v>
      </c>
      <c r="R57" s="22">
        <f>'TEI europe'!R57/'TEI europe'!R$77</f>
        <v>5.9478483038832271E-3</v>
      </c>
      <c r="S57" s="22">
        <f>'TEI europe'!S57/'TEI europe'!S$77</f>
        <v>6.4028992317731268E-3</v>
      </c>
      <c r="T57" s="22">
        <f>'TEI europe'!T57/'TEI europe'!T$77</f>
        <v>2.5990736190870674E-2</v>
      </c>
      <c r="U57" s="22">
        <f>'TEI europe'!U57/'TEI europe'!U$77</f>
        <v>3.0765113371763023E-2</v>
      </c>
      <c r="V57" s="36">
        <v>2.7458571919261727E-2</v>
      </c>
      <c r="W57" s="36">
        <v>2.8618645850192186E-2</v>
      </c>
      <c r="X57"/>
    </row>
    <row r="58" spans="1:24">
      <c r="A58" s="11">
        <v>71</v>
      </c>
      <c r="B58" s="20" t="s">
        <v>84</v>
      </c>
      <c r="C58" s="22">
        <f>'TEI europe'!C58/'TEI europe'!C$77</f>
        <v>1.0918301378485314E-2</v>
      </c>
      <c r="D58" s="22">
        <f>'TEI europe'!D58/'TEI europe'!D$77</f>
        <v>0.16290586058414958</v>
      </c>
      <c r="E58" s="22">
        <f>'TEI europe'!E58/'TEI europe'!E$77</f>
        <v>0.14429378140141663</v>
      </c>
      <c r="F58" s="22">
        <f>'TEI europe'!F58/'TEI europe'!F$77</f>
        <v>1.7215265116225901E-2</v>
      </c>
      <c r="G58" s="22">
        <f>'TEI europe'!G58/'TEI europe'!G$77</f>
        <v>3.7712489751139056E-2</v>
      </c>
      <c r="H58" s="22">
        <f>'TEI europe'!H58/'TEI europe'!H$77</f>
        <v>3.3308403744665926E-2</v>
      </c>
      <c r="I58" s="22">
        <f>'TEI europe'!I58/'TEI europe'!I$77</f>
        <v>3.549839380944092E-2</v>
      </c>
      <c r="J58" s="22">
        <f>'TEI europe'!J58/'TEI europe'!J$77</f>
        <v>1.8180486375622619E-2</v>
      </c>
      <c r="K58" s="22">
        <f>'TEI europe'!K58/'TEI europe'!K$77</f>
        <v>4.101610859902545E-2</v>
      </c>
      <c r="L58" s="22">
        <f>'TEI europe'!L58/'TEI europe'!L$77</f>
        <v>1.206333851010833E-2</v>
      </c>
      <c r="M58" s="22">
        <f>'TEI europe'!M58/'TEI europe'!M$77</f>
        <v>7.2353904162575375E-3</v>
      </c>
      <c r="N58" s="22">
        <f>'TEI europe'!N58/'TEI europe'!N$77</f>
        <v>6.5874178940582943E-3</v>
      </c>
      <c r="O58" s="22">
        <f>'TEI europe'!O58/'TEI europe'!O$77</f>
        <v>1.3647655363477442E-2</v>
      </c>
      <c r="P58" s="22">
        <f>'TEI europe'!P58/'TEI europe'!P$77</f>
        <v>0.10867517665830864</v>
      </c>
      <c r="Q58" s="22">
        <f>'TEI europe'!Q58/'TEI europe'!Q$77</f>
        <v>0.30194020599202903</v>
      </c>
      <c r="R58" s="22">
        <f>'TEI europe'!R58/'TEI europe'!R$77</f>
        <v>6.6871098688894667E-2</v>
      </c>
      <c r="S58" s="22">
        <f>'TEI europe'!S58/'TEI europe'!S$77</f>
        <v>2.1598852126461284E-2</v>
      </c>
      <c r="T58" s="22">
        <f>'TEI europe'!T58/'TEI europe'!T$77</f>
        <v>4.2240537408045155E-2</v>
      </c>
      <c r="U58" s="22">
        <f>'TEI europe'!U58/'TEI europe'!U$77</f>
        <v>4.7271781612770042E-2</v>
      </c>
      <c r="V58" s="36">
        <v>4.1476624734598094E-2</v>
      </c>
      <c r="W58" s="36">
        <v>4.6833136415676456E-2</v>
      </c>
      <c r="X58"/>
    </row>
    <row r="59" spans="1:24">
      <c r="A59" s="11">
        <v>72</v>
      </c>
      <c r="B59" s="20" t="s">
        <v>85</v>
      </c>
      <c r="C59" s="22">
        <f>'TEI europe'!C59/'TEI europe'!C$77</f>
        <v>0</v>
      </c>
      <c r="D59" s="22">
        <f>'TEI europe'!D59/'TEI europe'!D$77</f>
        <v>1.4772083065149683E-4</v>
      </c>
      <c r="E59" s="22">
        <f>'TEI europe'!E59/'TEI europe'!E$77</f>
        <v>8.4384055463951974E-7</v>
      </c>
      <c r="F59" s="22">
        <f>'TEI europe'!F59/'TEI europe'!F$77</f>
        <v>0</v>
      </c>
      <c r="G59" s="22">
        <f>'TEI europe'!G59/'TEI europe'!G$77</f>
        <v>0</v>
      </c>
      <c r="H59" s="22">
        <f>'TEI europe'!H59/'TEI europe'!H$77</f>
        <v>1.6357407671286931E-3</v>
      </c>
      <c r="I59" s="22">
        <f>'TEI europe'!I59/'TEI europe'!I$77</f>
        <v>2.1231254516586754E-4</v>
      </c>
      <c r="J59" s="22">
        <f>'TEI europe'!J59/'TEI europe'!J$77</f>
        <v>0</v>
      </c>
      <c r="K59" s="22">
        <f>'TEI europe'!K59/'TEI europe'!K$77</f>
        <v>0</v>
      </c>
      <c r="L59" s="22">
        <f>'TEI europe'!L59/'TEI europe'!L$77</f>
        <v>0</v>
      </c>
      <c r="M59" s="22">
        <f>'TEI europe'!M59/'TEI europe'!M$77</f>
        <v>1.6799141899831756E-6</v>
      </c>
      <c r="N59" s="22">
        <f>'TEI europe'!N59/'TEI europe'!N$77</f>
        <v>0</v>
      </c>
      <c r="O59" s="22">
        <f>'TEI europe'!O59/'TEI europe'!O$77</f>
        <v>0</v>
      </c>
      <c r="P59" s="22">
        <f>'TEI europe'!P59/'TEI europe'!P$77</f>
        <v>0</v>
      </c>
      <c r="Q59" s="22">
        <f>'TEI europe'!Q59/'TEI europe'!Q$77</f>
        <v>0</v>
      </c>
      <c r="R59" s="22">
        <f>'TEI europe'!R59/'TEI europe'!R$77</f>
        <v>0</v>
      </c>
      <c r="S59" s="22">
        <f>'TEI europe'!S59/'TEI europe'!S$77</f>
        <v>0</v>
      </c>
      <c r="T59" s="22">
        <f>'TEI europe'!T59/'TEI europe'!T$77</f>
        <v>1.8705705080034827E-4</v>
      </c>
      <c r="U59" s="22">
        <f>'TEI europe'!U59/'TEI europe'!U$77</f>
        <v>2.3265069734391998E-4</v>
      </c>
      <c r="V59" s="36"/>
      <c r="W59" s="36"/>
      <c r="X59"/>
    </row>
    <row r="60" spans="1:24">
      <c r="A60" s="11">
        <v>73</v>
      </c>
      <c r="B60" s="20" t="s">
        <v>86</v>
      </c>
      <c r="C60" s="22">
        <f>'TEI europe'!C60/'TEI europe'!C$77</f>
        <v>1.3726081260676105E-3</v>
      </c>
      <c r="D60" s="22">
        <f>'TEI europe'!D60/'TEI europe'!D$77</f>
        <v>4.9385759520079965E-3</v>
      </c>
      <c r="E60" s="22">
        <f>'TEI europe'!E60/'TEI europe'!E$77</f>
        <v>1.6665850954130515E-4</v>
      </c>
      <c r="F60" s="22">
        <f>'TEI europe'!F60/'TEI europe'!F$77</f>
        <v>7.8303164705277172E-4</v>
      </c>
      <c r="G60" s="22">
        <f>'TEI europe'!G60/'TEI europe'!G$77</f>
        <v>1.8913853327774512E-3</v>
      </c>
      <c r="H60" s="22">
        <f>'TEI europe'!H60/'TEI europe'!H$77</f>
        <v>5.5286351598262074E-3</v>
      </c>
      <c r="I60" s="22">
        <f>'TEI europe'!I60/'TEI europe'!I$77</f>
        <v>1.7525675312139001E-3</v>
      </c>
      <c r="J60" s="22">
        <f>'TEI europe'!J60/'TEI europe'!J$77</f>
        <v>4.5854087313214184E-3</v>
      </c>
      <c r="K60" s="22">
        <f>'TEI europe'!K60/'TEI europe'!K$77</f>
        <v>3.0911274096190045E-3</v>
      </c>
      <c r="L60" s="22">
        <f>'TEI europe'!L60/'TEI europe'!L$77</f>
        <v>3.990371276331217E-3</v>
      </c>
      <c r="M60" s="22">
        <f>'TEI europe'!M60/'TEI europe'!M$77</f>
        <v>1.8873835924460977E-3</v>
      </c>
      <c r="N60" s="22">
        <f>'TEI europe'!N60/'TEI europe'!N$77</f>
        <v>3.4136784782123277E-3</v>
      </c>
      <c r="O60" s="22">
        <f>'TEI europe'!O60/'TEI europe'!O$77</f>
        <v>1.7634610862920291E-3</v>
      </c>
      <c r="P60" s="22">
        <f>'TEI europe'!P60/'TEI europe'!P$77</f>
        <v>5.5436516981992247E-4</v>
      </c>
      <c r="Q60" s="22">
        <f>'TEI europe'!Q60/'TEI europe'!Q$77</f>
        <v>2.6090782731938351E-3</v>
      </c>
      <c r="R60" s="22">
        <f>'TEI europe'!R60/'TEI europe'!R$77</f>
        <v>2.9952071241532287E-3</v>
      </c>
      <c r="S60" s="22">
        <f>'TEI europe'!S60/'TEI europe'!S$77</f>
        <v>3.815438426482627E-3</v>
      </c>
      <c r="T60" s="22">
        <f>'TEI europe'!T60/'TEI europe'!T$77</f>
        <v>2.8615502504863626E-3</v>
      </c>
      <c r="U60" s="22">
        <f>'TEI europe'!U60/'TEI europe'!U$77</f>
        <v>2.6290477056617597E-3</v>
      </c>
      <c r="V60" s="36">
        <v>1.648495150022367E-3</v>
      </c>
      <c r="W60" s="36">
        <v>1.3761336104207535E-3</v>
      </c>
      <c r="X60"/>
    </row>
    <row r="61" spans="1:24">
      <c r="A61" s="11" t="s">
        <v>87</v>
      </c>
      <c r="B61" s="20" t="s">
        <v>88</v>
      </c>
      <c r="C61" s="22">
        <f>'TEI europe'!C61/'TEI europe'!C$77</f>
        <v>1.429484153390854E-3</v>
      </c>
      <c r="D61" s="22">
        <f>'TEI europe'!D61/'TEI europe'!D$77</f>
        <v>9.1452623339699397E-3</v>
      </c>
      <c r="E61" s="22">
        <f>'TEI europe'!E61/'TEI europe'!E$77</f>
        <v>9.5775902951585491E-4</v>
      </c>
      <c r="F61" s="22">
        <f>'TEI europe'!F61/'TEI europe'!F$77</f>
        <v>1.263138642326004E-3</v>
      </c>
      <c r="G61" s="22">
        <f>'TEI europe'!G61/'TEI europe'!G$77</f>
        <v>1.9182246419906874E-3</v>
      </c>
      <c r="H61" s="22">
        <f>'TEI europe'!H61/'TEI europe'!H$77</f>
        <v>1.9197188549477367E-2</v>
      </c>
      <c r="I61" s="22">
        <f>'TEI europe'!I61/'TEI europe'!I$77</f>
        <v>6.4432241967728498E-3</v>
      </c>
      <c r="J61" s="22">
        <f>'TEI europe'!J61/'TEI europe'!J$77</f>
        <v>1.2305889246996776E-3</v>
      </c>
      <c r="K61" s="22">
        <f>'TEI europe'!K61/'TEI europe'!K$77</f>
        <v>1.0138489238898144E-3</v>
      </c>
      <c r="L61" s="22">
        <f>'TEI europe'!L61/'TEI europe'!L$77</f>
        <v>6.0918876913516201E-4</v>
      </c>
      <c r="M61" s="22">
        <f>'TEI europe'!M61/'TEI europe'!M$77</f>
        <v>4.6542022633483879E-3</v>
      </c>
      <c r="N61" s="22">
        <f>'TEI europe'!N61/'TEI europe'!N$77</f>
        <v>3.2529537474406023E-3</v>
      </c>
      <c r="O61" s="22">
        <f>'TEI europe'!O61/'TEI europe'!O$77</f>
        <v>4.6974514153692018E-3</v>
      </c>
      <c r="P61" s="22">
        <f>'TEI europe'!P61/'TEI europe'!P$77</f>
        <v>1.255983587873262E-3</v>
      </c>
      <c r="Q61" s="22">
        <f>'TEI europe'!Q61/'TEI europe'!Q$77</f>
        <v>1.0919172976308296E-2</v>
      </c>
      <c r="R61" s="22">
        <f>'TEI europe'!R61/'TEI europe'!R$77</f>
        <v>1.0043830548934875E-2</v>
      </c>
      <c r="S61" s="22">
        <f>'TEI europe'!S61/'TEI europe'!S$77</f>
        <v>4.5498619335678853E-4</v>
      </c>
      <c r="T61" s="22">
        <f>'TEI europe'!T61/'TEI europe'!T$77</f>
        <v>4.1038376062796887E-3</v>
      </c>
      <c r="U61" s="22">
        <f>'TEI europe'!U61/'TEI europe'!U$77</f>
        <v>4.9932156911955301E-3</v>
      </c>
      <c r="V61" s="36">
        <v>0</v>
      </c>
      <c r="W61" s="36">
        <v>0</v>
      </c>
      <c r="X61"/>
    </row>
    <row r="62" spans="1:24">
      <c r="A62" s="11">
        <v>77</v>
      </c>
      <c r="B62" s="20" t="s">
        <v>89</v>
      </c>
      <c r="C62" s="22">
        <f>'TEI europe'!C62/'TEI europe'!C$77</f>
        <v>1.8008846118116342E-2</v>
      </c>
      <c r="D62" s="22">
        <f>'TEI europe'!D62/'TEI europe'!D$77</f>
        <v>1.3018138007706424E-2</v>
      </c>
      <c r="E62" s="22">
        <f>'TEI europe'!E62/'TEI europe'!E$77</f>
        <v>3.3992007142266453E-2</v>
      </c>
      <c r="F62" s="22">
        <f>'TEI europe'!F62/'TEI europe'!F$77</f>
        <v>4.6244591651853843E-2</v>
      </c>
      <c r="G62" s="22">
        <f>'TEI europe'!G62/'TEI europe'!G$77</f>
        <v>1.9550369960373886E-2</v>
      </c>
      <c r="H62" s="22">
        <f>'TEI europe'!H62/'TEI europe'!H$77</f>
        <v>2.9685322262010257E-2</v>
      </c>
      <c r="I62" s="22">
        <f>'TEI europe'!I62/'TEI europe'!I$77</f>
        <v>2.068662668333518E-2</v>
      </c>
      <c r="J62" s="22">
        <f>'TEI europe'!J62/'TEI europe'!J$77</f>
        <v>1.4298271315558161E-2</v>
      </c>
      <c r="K62" s="22">
        <f>'TEI europe'!K62/'TEI europe'!K$77</f>
        <v>1.9891451456649095E-2</v>
      </c>
      <c r="L62" s="22">
        <f>'TEI europe'!L62/'TEI europe'!L$77</f>
        <v>1.0119615800539418E-2</v>
      </c>
      <c r="M62" s="22">
        <f>'TEI europe'!M62/'TEI europe'!M$77</f>
        <v>6.3282367536666223E-3</v>
      </c>
      <c r="N62" s="22">
        <f>'TEI europe'!N62/'TEI europe'!N$77</f>
        <v>6.5839737926846138E-4</v>
      </c>
      <c r="O62" s="22">
        <f>'TEI europe'!O62/'TEI europe'!O$77</f>
        <v>5.3159406659237978E-3</v>
      </c>
      <c r="P62" s="22">
        <f>'TEI europe'!P62/'TEI europe'!P$77</f>
        <v>2.3305219968087532E-2</v>
      </c>
      <c r="Q62" s="22">
        <f>'TEI europe'!Q62/'TEI europe'!Q$77</f>
        <v>1.264484034758019E-2</v>
      </c>
      <c r="R62" s="22">
        <f>'TEI europe'!R62/'TEI europe'!R$77</f>
        <v>1.6511626813476281E-2</v>
      </c>
      <c r="S62" s="22">
        <f>'TEI europe'!S62/'TEI europe'!S$77</f>
        <v>2.7382311166560969E-2</v>
      </c>
      <c r="T62" s="22">
        <f>'TEI europe'!T62/'TEI europe'!T$77</f>
        <v>2.5176290187016111E-2</v>
      </c>
      <c r="U62" s="22">
        <f>'TEI europe'!U62/'TEI europe'!U$77</f>
        <v>2.4638590376296732E-2</v>
      </c>
      <c r="V62" s="36">
        <v>2.4410247660937186E-2</v>
      </c>
      <c r="W62" s="36">
        <v>2.5740305479135681E-2</v>
      </c>
      <c r="X62"/>
    </row>
    <row r="63" spans="1:24">
      <c r="A63" s="11">
        <v>78</v>
      </c>
      <c r="B63" s="20" t="s">
        <v>90</v>
      </c>
      <c r="C63" s="22">
        <f>'TEI europe'!C63/'TEI europe'!C$77</f>
        <v>1.1060491446793424E-2</v>
      </c>
      <c r="D63" s="22">
        <f>'TEI europe'!D63/'TEI europe'!D$77</f>
        <v>5.9567945347129567E-4</v>
      </c>
      <c r="E63" s="22">
        <f>'TEI europe'!E63/'TEI europe'!E$77</f>
        <v>3.1137716466198278E-4</v>
      </c>
      <c r="F63" s="22">
        <f>'TEI europe'!F63/'TEI europe'!F$77</f>
        <v>2.5834328793273931E-3</v>
      </c>
      <c r="G63" s="22">
        <f>'TEI europe'!G63/'TEI europe'!G$77</f>
        <v>4.4012973924126501E-2</v>
      </c>
      <c r="H63" s="22">
        <f>'TEI europe'!H63/'TEI europe'!H$77</f>
        <v>7.9105772562893823E-3</v>
      </c>
      <c r="I63" s="22">
        <f>'TEI europe'!I63/'TEI europe'!I$77</f>
        <v>2.1323564318832785E-3</v>
      </c>
      <c r="J63" s="22">
        <f>'TEI europe'!J63/'TEI europe'!J$77</f>
        <v>2.7336653970114269E-2</v>
      </c>
      <c r="K63" s="22">
        <f>'TEI europe'!K63/'TEI europe'!K$77</f>
        <v>3.1200644728586569E-2</v>
      </c>
      <c r="L63" s="22">
        <f>'TEI europe'!L63/'TEI europe'!L$77</f>
        <v>5.2058303120346202E-3</v>
      </c>
      <c r="M63" s="22">
        <f>'TEI europe'!M63/'TEI europe'!M$77</f>
        <v>1.3582106226013976E-3</v>
      </c>
      <c r="N63" s="22">
        <f>'TEI europe'!N63/'TEI europe'!N$77</f>
        <v>1.6147095273602282E-3</v>
      </c>
      <c r="O63" s="22">
        <f>'TEI europe'!O63/'TEI europe'!O$77</f>
        <v>6.0801071366503433E-3</v>
      </c>
      <c r="P63" s="22">
        <f>'TEI europe'!P63/'TEI europe'!P$77</f>
        <v>9.7364941873717796E-3</v>
      </c>
      <c r="Q63" s="22">
        <f>'TEI europe'!Q63/'TEI europe'!Q$77</f>
        <v>1.008537289721286E-2</v>
      </c>
      <c r="R63" s="22">
        <f>'TEI europe'!R63/'TEI europe'!R$77</f>
        <v>2.5167857069498062E-2</v>
      </c>
      <c r="S63" s="22">
        <f>'TEI europe'!S63/'TEI europe'!S$77</f>
        <v>1.1512068060901005E-2</v>
      </c>
      <c r="T63" s="22">
        <f>'TEI europe'!T63/'TEI europe'!T$77</f>
        <v>1.5808076246761883E-2</v>
      </c>
      <c r="U63" s="22">
        <f>'TEI europe'!U63/'TEI europe'!U$77</f>
        <v>1.6855193572392606E-2</v>
      </c>
      <c r="V63" s="36">
        <v>4.4701844787012827E-2</v>
      </c>
      <c r="W63" s="36">
        <v>4.5107664445219152E-2</v>
      </c>
      <c r="X63"/>
    </row>
    <row r="64" spans="1:24">
      <c r="A64" s="11">
        <v>79</v>
      </c>
      <c r="B64" s="20" t="s">
        <v>91</v>
      </c>
      <c r="C64" s="22">
        <f>'TEI europe'!C64/'TEI europe'!C$77</f>
        <v>7.7730570675099478E-5</v>
      </c>
      <c r="D64" s="22">
        <f>'TEI europe'!D64/'TEI europe'!D$77</f>
        <v>0</v>
      </c>
      <c r="E64" s="22">
        <f>'TEI europe'!E64/'TEI europe'!E$77</f>
        <v>1.3037336569180581E-4</v>
      </c>
      <c r="F64" s="22">
        <f>'TEI europe'!F64/'TEI europe'!F$77</f>
        <v>2.286223787015392E-4</v>
      </c>
      <c r="G64" s="22">
        <f>'TEI europe'!G64/'TEI europe'!G$77</f>
        <v>4.6989168039051948E-4</v>
      </c>
      <c r="H64" s="22">
        <f>'TEI europe'!H64/'TEI europe'!H$77</f>
        <v>1.1711566626503892E-3</v>
      </c>
      <c r="I64" s="22">
        <f>'TEI europe'!I64/'TEI europe'!I$77</f>
        <v>4.2989993617436527E-4</v>
      </c>
      <c r="J64" s="22">
        <f>'TEI europe'!J64/'TEI europe'!J$77</f>
        <v>8.789920890711984E-5</v>
      </c>
      <c r="K64" s="22">
        <f>'TEI europe'!K64/'TEI europe'!K$77</f>
        <v>2.5271100918533904E-4</v>
      </c>
      <c r="L64" s="22">
        <f>'TEI europe'!L64/'TEI europe'!L$77</f>
        <v>5.0003677313234316E-5</v>
      </c>
      <c r="M64" s="22">
        <f>'TEI europe'!M64/'TEI europe'!M$77</f>
        <v>1.6631150480833439E-4</v>
      </c>
      <c r="N64" s="22">
        <f>'TEI europe'!N64/'TEI europe'!N$77</f>
        <v>3.243195460215176E-4</v>
      </c>
      <c r="O64" s="22">
        <f>'TEI europe'!O64/'TEI europe'!O$77</f>
        <v>4.089185127633691E-5</v>
      </c>
      <c r="P64" s="22">
        <f>'TEI europe'!P64/'TEI europe'!P$77</f>
        <v>7.3854570321404159E-5</v>
      </c>
      <c r="Q64" s="22">
        <f>'TEI europe'!Q64/'TEI europe'!Q$77</f>
        <v>3.6559793867031162E-4</v>
      </c>
      <c r="R64" s="22">
        <f>'TEI europe'!R64/'TEI europe'!R$77</f>
        <v>3.5537614064975922E-4</v>
      </c>
      <c r="S64" s="22">
        <f>'TEI europe'!S64/'TEI europe'!S$77</f>
        <v>0</v>
      </c>
      <c r="T64" s="22">
        <f>'TEI europe'!T64/'TEI europe'!T$77</f>
        <v>3.0476189759038284E-4</v>
      </c>
      <c r="U64" s="22">
        <f>'TEI europe'!U64/'TEI europe'!U$77</f>
        <v>3.7904515063661467E-4</v>
      </c>
      <c r="V64" s="36">
        <v>0</v>
      </c>
      <c r="W64" s="36">
        <v>0</v>
      </c>
      <c r="X64"/>
    </row>
    <row r="65" spans="1:29">
      <c r="A65" s="11" t="s">
        <v>92</v>
      </c>
      <c r="B65" s="20" t="s">
        <v>93</v>
      </c>
      <c r="C65" s="22">
        <f>'TEI europe'!C65/'TEI europe'!C$77</f>
        <v>1.2694729298547956E-2</v>
      </c>
      <c r="D65" s="22">
        <f>'TEI europe'!D65/'TEI europe'!D$77</f>
        <v>4.0608840036565706E-3</v>
      </c>
      <c r="E65" s="22">
        <f>'TEI europe'!E65/'TEI europe'!E$77</f>
        <v>1.1882540770156397E-2</v>
      </c>
      <c r="F65" s="22">
        <f>'TEI europe'!F65/'TEI europe'!F$77</f>
        <v>2.2473579826361303E-2</v>
      </c>
      <c r="G65" s="22">
        <f>'TEI europe'!G65/'TEI europe'!G$77</f>
        <v>1.9176890202016163E-2</v>
      </c>
      <c r="H65" s="22">
        <f>'TEI europe'!H65/'TEI europe'!H$77</f>
        <v>3.9831130844927558E-2</v>
      </c>
      <c r="I65" s="22">
        <f>'TEI europe'!I65/'TEI europe'!I$77</f>
        <v>1.8076896702693867E-2</v>
      </c>
      <c r="J65" s="22">
        <f>'TEI europe'!J65/'TEI europe'!J$77</f>
        <v>2.6955757398183415E-3</v>
      </c>
      <c r="K65" s="22">
        <f>'TEI europe'!K65/'TEI europe'!K$77</f>
        <v>3.9496236679335264E-3</v>
      </c>
      <c r="L65" s="22">
        <f>'TEI europe'!L65/'TEI europe'!L$77</f>
        <v>5.3000006615272479E-3</v>
      </c>
      <c r="M65" s="22">
        <f>'TEI europe'!M65/'TEI europe'!M$77</f>
        <v>2.0612547111093563E-2</v>
      </c>
      <c r="N65" s="22">
        <f>'TEI europe'!N65/'TEI europe'!N$77</f>
        <v>9.3300706212986664E-3</v>
      </c>
      <c r="O65" s="22">
        <f>'TEI europe'!O65/'TEI europe'!O$77</f>
        <v>5.0808125210848607E-3</v>
      </c>
      <c r="P65" s="22">
        <f>'TEI europe'!P65/'TEI europe'!P$77</f>
        <v>1.4444495099156598E-2</v>
      </c>
      <c r="Q65" s="22">
        <f>'TEI europe'!Q65/'TEI europe'!Q$77</f>
        <v>6.0781714352721112E-3</v>
      </c>
      <c r="R65" s="22">
        <f>'TEI europe'!R65/'TEI europe'!R$77</f>
        <v>7.194634513210168E-3</v>
      </c>
      <c r="S65" s="22">
        <f>'TEI europe'!S65/'TEI europe'!S$77</f>
        <v>1.0476017477463944E-2</v>
      </c>
      <c r="T65" s="22">
        <f>'TEI europe'!T65/'TEI europe'!T$77</f>
        <v>1.6135927307820951E-2</v>
      </c>
      <c r="U65" s="22">
        <f>'TEI europe'!U65/'TEI europe'!U$77</f>
        <v>1.7515484652329796E-2</v>
      </c>
      <c r="V65" s="36">
        <v>1.8099452537696646E-2</v>
      </c>
      <c r="W65" s="36">
        <v>1.8623960508849714E-2</v>
      </c>
      <c r="X65"/>
    </row>
    <row r="66" spans="1:29">
      <c r="A66" s="11">
        <v>84</v>
      </c>
      <c r="B66" s="20" t="s">
        <v>94</v>
      </c>
      <c r="C66" s="22">
        <f>'TEI europe'!C66/'TEI europe'!C$77</f>
        <v>2.5215038779971295E-4</v>
      </c>
      <c r="D66" s="22">
        <f>'TEI europe'!D66/'TEI europe'!D$77</f>
        <v>0</v>
      </c>
      <c r="E66" s="22">
        <f>'TEI europe'!E66/'TEI europe'!E$77</f>
        <v>4.2107643676512037E-4</v>
      </c>
      <c r="F66" s="22">
        <f>'TEI europe'!F66/'TEI europe'!F$77</f>
        <v>1.9381462154422987E-2</v>
      </c>
      <c r="G66" s="22">
        <f>'TEI europe'!G66/'TEI europe'!G$77</f>
        <v>0</v>
      </c>
      <c r="H66" s="22">
        <f>'TEI europe'!H66/'TEI europe'!H$77</f>
        <v>1.2647480158211545E-5</v>
      </c>
      <c r="I66" s="22">
        <f>'TEI europe'!I66/'TEI europe'!I$77</f>
        <v>2.938089134345049E-3</v>
      </c>
      <c r="J66" s="22">
        <f>'TEI europe'!J66/'TEI europe'!J$77</f>
        <v>2.1242308819220627E-3</v>
      </c>
      <c r="K66" s="22">
        <f>'TEI europe'!K66/'TEI europe'!K$77</f>
        <v>3.0830142143181666E-4</v>
      </c>
      <c r="L66" s="22">
        <f>'TEI europe'!L66/'TEI europe'!L$77</f>
        <v>5.1015424869766681E-4</v>
      </c>
      <c r="M66" s="22">
        <f>'TEI europe'!M66/'TEI europe'!M$77</f>
        <v>2.8642536939213145E-4</v>
      </c>
      <c r="N66" s="22">
        <f>'TEI europe'!N66/'TEI europe'!N$77</f>
        <v>4.8372403793333248E-3</v>
      </c>
      <c r="O66" s="22">
        <f>'TEI europe'!O66/'TEI europe'!O$77</f>
        <v>1.9295842321021476E-3</v>
      </c>
      <c r="P66" s="22">
        <f>'TEI europe'!P66/'TEI europe'!P$77</f>
        <v>5.4497378618646002E-3</v>
      </c>
      <c r="Q66" s="22">
        <f>'TEI europe'!Q66/'TEI europe'!Q$77</f>
        <v>5.5955934314143065E-3</v>
      </c>
      <c r="R66" s="22">
        <f>'TEI europe'!R66/'TEI europe'!R$77</f>
        <v>1.3290968669732568E-2</v>
      </c>
      <c r="S66" s="22">
        <f>'TEI europe'!S66/'TEI europe'!S$77</f>
        <v>7.1484656499592805E-3</v>
      </c>
      <c r="T66" s="22">
        <f>'TEI europe'!T66/'TEI europe'!T$77</f>
        <v>5.7023739058002622E-3</v>
      </c>
      <c r="U66" s="22">
        <f>'TEI europe'!U66/'TEI europe'!U$77</f>
        <v>5.3499007134203856E-3</v>
      </c>
      <c r="V66" s="36"/>
      <c r="W66" s="36"/>
      <c r="X66"/>
    </row>
    <row r="67" spans="1:29">
      <c r="A67" s="11">
        <v>85</v>
      </c>
      <c r="B67" s="20" t="s">
        <v>95</v>
      </c>
      <c r="C67" s="22">
        <f>'TEI europe'!C67/'TEI europe'!C$77</f>
        <v>2.90067739348542E-4</v>
      </c>
      <c r="D67" s="22">
        <f>'TEI europe'!D67/'TEI europe'!D$77</f>
        <v>3.5155639242710122E-4</v>
      </c>
      <c r="E67" s="22">
        <f>'TEI europe'!E67/'TEI europe'!E$77</f>
        <v>1.6665850954130515E-4</v>
      </c>
      <c r="F67" s="22">
        <f>'TEI europe'!F67/'TEI europe'!F$77</f>
        <v>7.4302273078000243E-5</v>
      </c>
      <c r="G67" s="22">
        <f>'TEI europe'!G67/'TEI europe'!G$77</f>
        <v>4.5628572255292021E-3</v>
      </c>
      <c r="H67" s="22">
        <f>'TEI europe'!H67/'TEI europe'!H$77</f>
        <v>1.4805983438546315E-3</v>
      </c>
      <c r="I67" s="22">
        <f>'TEI europe'!I67/'TEI europe'!I$77</f>
        <v>9.7848390380791115E-4</v>
      </c>
      <c r="J67" s="22">
        <f>'TEI europe'!J67/'TEI europe'!J$77</f>
        <v>1.6114854966305303E-3</v>
      </c>
      <c r="K67" s="22">
        <f>'TEI europe'!K67/'TEI europe'!K$77</f>
        <v>7.3319246422381349E-4</v>
      </c>
      <c r="L67" s="22">
        <f>'TEI europe'!L67/'TEI europe'!L$77</f>
        <v>8.3002213003213071E-4</v>
      </c>
      <c r="M67" s="22">
        <f>'TEI europe'!M67/'TEI europe'!M$77</f>
        <v>2.9482494034204729E-4</v>
      </c>
      <c r="N67" s="22">
        <f>'TEI europe'!N67/'TEI europe'!N$77</f>
        <v>3.3080593694194797E-3</v>
      </c>
      <c r="O67" s="22">
        <f>'TEI europe'!O67/'TEI europe'!O$77</f>
        <v>8.2550424764105124E-4</v>
      </c>
      <c r="P67" s="22">
        <f>'TEI europe'!P67/'TEI europe'!P$77</f>
        <v>2.1837246409847275E-4</v>
      </c>
      <c r="Q67" s="22">
        <f>'TEI europe'!Q67/'TEI europe'!Q$77</f>
        <v>5.5586671939695793E-4</v>
      </c>
      <c r="R67" s="22">
        <f>'TEI europe'!R67/'TEI europe'!R$77</f>
        <v>9.921329720507556E-4</v>
      </c>
      <c r="S67" s="22">
        <f>'TEI europe'!S67/'TEI europe'!S$77</f>
        <v>0</v>
      </c>
      <c r="T67" s="22">
        <f>'TEI europe'!T67/'TEI europe'!T$77</f>
        <v>1.2352749518862029E-3</v>
      </c>
      <c r="U67" s="22">
        <f>'TEI europe'!U67/'TEI europe'!U$77</f>
        <v>1.5363632524846116E-3</v>
      </c>
      <c r="V67" s="36">
        <v>2.9780553740549735E-3</v>
      </c>
      <c r="W67" s="36">
        <v>3.5090961711278183E-3</v>
      </c>
      <c r="X67"/>
    </row>
    <row r="68" spans="1:29">
      <c r="A68" s="11">
        <v>86</v>
      </c>
      <c r="B68" s="20" t="s">
        <v>96</v>
      </c>
      <c r="C68" s="22">
        <f>'TEI europe'!C68/'TEI europe'!C$77</f>
        <v>2.1802477140576683E-4</v>
      </c>
      <c r="D68" s="22">
        <f>'TEI europe'!D68/'TEI europe'!D$77</f>
        <v>3.1174850624504201E-5</v>
      </c>
      <c r="E68" s="22">
        <f>'TEI europe'!E68/'TEI europe'!E$77</f>
        <v>3.7972824958778389E-6</v>
      </c>
      <c r="F68" s="22">
        <f>'TEI europe'!F68/'TEI europe'!F$77</f>
        <v>0</v>
      </c>
      <c r="G68" s="22">
        <f>'TEI europe'!G68/'TEI europe'!G$77</f>
        <v>9.7250286572212092E-4</v>
      </c>
      <c r="H68" s="22">
        <f>'TEI europe'!H68/'TEI europe'!H$77</f>
        <v>5.5143013489802341E-4</v>
      </c>
      <c r="I68" s="22">
        <f>'TEI europe'!I68/'TEI europe'!I$77</f>
        <v>6.6594928763206898E-4</v>
      </c>
      <c r="J68" s="22">
        <f>'TEI europe'!J68/'TEI europe'!J$77</f>
        <v>5.127453852915324E-4</v>
      </c>
      <c r="K68" s="22">
        <f>'TEI europe'!K68/'TEI europe'!K$77</f>
        <v>1.0216616304758058E-5</v>
      </c>
      <c r="L68" s="22">
        <f>'TEI europe'!L68/'TEI europe'!L$77</f>
        <v>6.3273135650831916E-4</v>
      </c>
      <c r="M68" s="22">
        <f>'TEI europe'!M68/'TEI europe'!M$77</f>
        <v>1.3598905367913808E-3</v>
      </c>
      <c r="N68" s="22">
        <f>'TEI europe'!N68/'TEI europe'!N$77</f>
        <v>2.1221404630823904E-3</v>
      </c>
      <c r="O68" s="22">
        <f>'TEI europe'!O68/'TEI europe'!O$77</f>
        <v>4.1147425346814014E-4</v>
      </c>
      <c r="P68" s="22">
        <f>'TEI europe'!P68/'TEI europe'!P$77</f>
        <v>1.0941417825393207E-5</v>
      </c>
      <c r="Q68" s="22">
        <f>'TEI europe'!Q68/'TEI europe'!Q$77</f>
        <v>1.6732377516938855E-3</v>
      </c>
      <c r="R68" s="22">
        <f>'TEI europe'!R68/'TEI europe'!R$77</f>
        <v>9.2803657899484483E-5</v>
      </c>
      <c r="S68" s="22">
        <f>'TEI europe'!S68/'TEI europe'!S$77</f>
        <v>0</v>
      </c>
      <c r="T68" s="22">
        <f>'TEI europe'!T68/'TEI europe'!T$77</f>
        <v>4.1011738340572513E-4</v>
      </c>
      <c r="U68" s="22">
        <f>'TEI europe'!U68/'TEI europe'!U$77</f>
        <v>5.1008018587892813E-4</v>
      </c>
      <c r="V68" s="36">
        <v>2.8121659456213739E-3</v>
      </c>
      <c r="W68" s="36">
        <v>2.8121659456213739E-3</v>
      </c>
      <c r="X68"/>
      <c r="Y68" s="40" t="s">
        <v>121</v>
      </c>
      <c r="Z68"/>
      <c r="AA68"/>
      <c r="AB68"/>
      <c r="AC68"/>
    </row>
    <row r="69" spans="1:29">
      <c r="A69" s="11" t="s">
        <v>97</v>
      </c>
      <c r="B69" s="20" t="s">
        <v>98</v>
      </c>
      <c r="C69" s="22">
        <f>'TEI europe'!C69/'TEI europe'!C$77</f>
        <v>0</v>
      </c>
      <c r="D69" s="22">
        <f>'TEI europe'!D69/'TEI europe'!D$77</f>
        <v>0</v>
      </c>
      <c r="E69" s="22">
        <f>'TEI europe'!E69/'TEI europe'!E$77</f>
        <v>0</v>
      </c>
      <c r="F69" s="22">
        <f>'TEI europe'!F69/'TEI europe'!F$77</f>
        <v>0</v>
      </c>
      <c r="G69" s="22">
        <f>'TEI europe'!G69/'TEI europe'!G$77</f>
        <v>0</v>
      </c>
      <c r="H69" s="22">
        <f>'TEI europe'!H69/'TEI europe'!H$77</f>
        <v>3.3726613755230789E-6</v>
      </c>
      <c r="I69" s="22">
        <f>'TEI europe'!I69/'TEI europe'!I$77</f>
        <v>0</v>
      </c>
      <c r="J69" s="22">
        <f>'TEI europe'!J69/'TEI europe'!J$77</f>
        <v>0</v>
      </c>
      <c r="K69" s="22">
        <f>'TEI europe'!K69/'TEI europe'!K$77</f>
        <v>0</v>
      </c>
      <c r="L69" s="22">
        <f>'TEI europe'!L69/'TEI europe'!L$77</f>
        <v>0</v>
      </c>
      <c r="M69" s="22">
        <f>'TEI europe'!M69/'TEI europe'!M$77</f>
        <v>0</v>
      </c>
      <c r="N69" s="22">
        <f>'TEI europe'!N69/'TEI europe'!N$77</f>
        <v>0</v>
      </c>
      <c r="O69" s="22">
        <f>'TEI europe'!O69/'TEI europe'!O$77</f>
        <v>0</v>
      </c>
      <c r="P69" s="22">
        <f>'TEI europe'!P69/'TEI europe'!P$77</f>
        <v>0</v>
      </c>
      <c r="Q69" s="22">
        <f>'TEI europe'!Q69/'TEI europe'!Q$77</f>
        <v>5.2711499253159807E-5</v>
      </c>
      <c r="R69" s="22">
        <f>'TEI europe'!R69/'TEI europe'!R$77</f>
        <v>0</v>
      </c>
      <c r="S69" s="22">
        <f>'TEI europe'!S69/'TEI europe'!S$77</f>
        <v>0</v>
      </c>
      <c r="T69" s="22">
        <f>'TEI europe'!T69/'TEI europe'!T$77</f>
        <v>2.1366653515663995E-6</v>
      </c>
      <c r="U69" s="22">
        <f>'TEI europe'!U69/'TEI europe'!U$77</f>
        <v>2.6574602876802615E-6</v>
      </c>
      <c r="V69" s="36"/>
      <c r="W69" s="36"/>
      <c r="X69"/>
    </row>
    <row r="70" spans="1:29">
      <c r="A70" s="11" t="s">
        <v>99</v>
      </c>
      <c r="B70" s="20" t="s">
        <v>100</v>
      </c>
      <c r="C70" s="22">
        <f>'TEI europe'!C70/'TEI europe'!C$77</f>
        <v>2.654214608418031E-5</v>
      </c>
      <c r="D70" s="22">
        <f>'TEI europe'!D70/'TEI europe'!D$77</f>
        <v>0</v>
      </c>
      <c r="E70" s="22">
        <f>'TEI europe'!E70/'TEI europe'!E$77</f>
        <v>8.4384055463951974E-7</v>
      </c>
      <c r="F70" s="22">
        <f>'TEI europe'!F70/'TEI europe'!F$77</f>
        <v>0</v>
      </c>
      <c r="G70" s="22">
        <f>'TEI europe'!G70/'TEI europe'!G$77</f>
        <v>2.3055024833929593E-5</v>
      </c>
      <c r="H70" s="22">
        <f>'TEI europe'!H70/'TEI europe'!H$77</f>
        <v>1.1677840012748661E-3</v>
      </c>
      <c r="I70" s="22">
        <f>'TEI europe'!I70/'TEI europe'!I$77</f>
        <v>0</v>
      </c>
      <c r="J70" s="22">
        <f>'TEI europe'!J70/'TEI europe'!J$77</f>
        <v>3.5159683562847936E-4</v>
      </c>
      <c r="K70" s="22">
        <f>'TEI europe'!K70/'TEI europe'!K$77</f>
        <v>0</v>
      </c>
      <c r="L70" s="22">
        <f>'TEI europe'!L70/'TEI europe'!L$77</f>
        <v>9.4364916330422734E-5</v>
      </c>
      <c r="M70" s="22">
        <f>'TEI europe'!M70/'TEI europe'!M$77</f>
        <v>0</v>
      </c>
      <c r="N70" s="22">
        <f>'TEI europe'!N70/'TEI europe'!N$77</f>
        <v>0</v>
      </c>
      <c r="O70" s="22">
        <f>'TEI europe'!O70/'TEI europe'!O$77</f>
        <v>1.5334444228626339E-5</v>
      </c>
      <c r="P70" s="22">
        <f>'TEI europe'!P70/'TEI europe'!P$77</f>
        <v>1.8235696375655346E-5</v>
      </c>
      <c r="Q70" s="22">
        <f>'TEI europe'!Q70/'TEI europe'!Q$77</f>
        <v>4.2442622687423907E-3</v>
      </c>
      <c r="R70" s="22">
        <f>'TEI europe'!R70/'TEI europe'!R$77</f>
        <v>2.5465323727618538E-4</v>
      </c>
      <c r="S70" s="22">
        <f>'TEI europe'!S70/'TEI europe'!S$77</f>
        <v>0</v>
      </c>
      <c r="T70" s="22">
        <f>'TEI europe'!T70/'TEI europe'!T$77</f>
        <v>3.1442866109724922E-4</v>
      </c>
      <c r="U70" s="22">
        <f>'TEI europe'!U70/'TEI europe'!U$77</f>
        <v>3.9106810973550281E-4</v>
      </c>
      <c r="V70" s="36"/>
      <c r="W70" s="36"/>
      <c r="X70"/>
    </row>
    <row r="71" spans="1:29">
      <c r="A71" s="11">
        <v>93</v>
      </c>
      <c r="B71" s="20" t="s">
        <v>101</v>
      </c>
      <c r="C71" s="22">
        <f>'TEI europe'!C71/'TEI europe'!C$77</f>
        <v>1.0104974187762931E-3</v>
      </c>
      <c r="D71" s="22">
        <f>'TEI europe'!D71/'TEI europe'!D$77</f>
        <v>0</v>
      </c>
      <c r="E71" s="22">
        <f>'TEI europe'!E71/'TEI europe'!E$77</f>
        <v>7.1726447144359187E-6</v>
      </c>
      <c r="F71" s="22">
        <f>'TEI europe'!F71/'TEI europe'!F$77</f>
        <v>0</v>
      </c>
      <c r="G71" s="22">
        <f>'TEI europe'!G71/'TEI europe'!G$77</f>
        <v>3.1904428305538928E-4</v>
      </c>
      <c r="H71" s="22">
        <f>'TEI europe'!H71/'TEI europe'!H$77</f>
        <v>7.6896679361926194E-4</v>
      </c>
      <c r="I71" s="22">
        <f>'TEI europe'!I71/'TEI europe'!I$77</f>
        <v>0</v>
      </c>
      <c r="J71" s="22">
        <f>'TEI europe'!J71/'TEI europe'!J$77</f>
        <v>1.0254907705830647E-4</v>
      </c>
      <c r="K71" s="22">
        <f>'TEI europe'!K71/'TEI europe'!K$77</f>
        <v>2.2837142328282716E-5</v>
      </c>
      <c r="L71" s="22">
        <f>'TEI europe'!L71/'TEI europe'!L$77</f>
        <v>1.5234583399323918E-4</v>
      </c>
      <c r="M71" s="22">
        <f>'TEI europe'!M71/'TEI europe'!M$77</f>
        <v>1.4279270614856993E-5</v>
      </c>
      <c r="N71" s="22">
        <f>'TEI europe'!N71/'TEI europe'!N$77</f>
        <v>4.2821660412752587E-4</v>
      </c>
      <c r="O71" s="22">
        <f>'TEI europe'!O71/'TEI europe'!O$77</f>
        <v>5.367055480019219E-5</v>
      </c>
      <c r="P71" s="22">
        <f>'TEI europe'!P71/'TEI europe'!P$77</f>
        <v>5.6530658764531577E-4</v>
      </c>
      <c r="Q71" s="22">
        <f>'TEI europe'!Q71/'TEI europe'!Q$77</f>
        <v>2.1820305653406954E-3</v>
      </c>
      <c r="R71" s="22">
        <f>'TEI europe'!R71/'TEI europe'!R$77</f>
        <v>1.0072290337357384E-4</v>
      </c>
      <c r="S71" s="22">
        <f>'TEI europe'!S71/'TEI europe'!S$77</f>
        <v>0</v>
      </c>
      <c r="T71" s="22">
        <f>'TEI europe'!T71/'TEI europe'!T$77</f>
        <v>2.9817306170449518E-4</v>
      </c>
      <c r="U71" s="22">
        <f>'TEI europe'!U71/'TEI europe'!U$77</f>
        <v>3.7085033917680761E-4</v>
      </c>
      <c r="V71" s="36">
        <v>0</v>
      </c>
      <c r="W71" s="36">
        <v>0</v>
      </c>
      <c r="X71"/>
    </row>
    <row r="72" spans="1:29">
      <c r="A72" s="11">
        <v>94</v>
      </c>
      <c r="B72" s="20" t="s">
        <v>102</v>
      </c>
      <c r="C72" s="22">
        <f>'TEI europe'!C72/'TEI europe'!C$77</f>
        <v>5.4980159745802071E-4</v>
      </c>
      <c r="D72" s="22">
        <f>'TEI europe'!D72/'TEI europe'!D$77</f>
        <v>8.5850742489019269E-5</v>
      </c>
      <c r="E72" s="22">
        <f>'TEI europe'!E72/'TEI europe'!E$77</f>
        <v>1.3881177123820101E-4</v>
      </c>
      <c r="F72" s="22">
        <f>'TEI europe'!F72/'TEI europe'!F$77</f>
        <v>4.0180383056795518E-3</v>
      </c>
      <c r="G72" s="22">
        <f>'TEI europe'!G72/'TEI europe'!G$77</f>
        <v>6.3482825956860678E-4</v>
      </c>
      <c r="H72" s="22">
        <f>'TEI europe'!H72/'TEI europe'!H$77</f>
        <v>1.6011709880295816E-3</v>
      </c>
      <c r="I72" s="22">
        <f>'TEI europe'!I72/'TEI europe'!I$77</f>
        <v>1.6747635550351039E-3</v>
      </c>
      <c r="J72" s="22">
        <f>'TEI europe'!J72/'TEI europe'!J$77</f>
        <v>1.0254907705830648E-3</v>
      </c>
      <c r="K72" s="22">
        <f>'TEI europe'!K72/'TEI europe'!K$77</f>
        <v>5.592094983280807E-4</v>
      </c>
      <c r="L72" s="22">
        <f>'TEI europe'!L72/'TEI europe'!L$77</f>
        <v>1.1829663737916913E-4</v>
      </c>
      <c r="M72" s="22">
        <f>'TEI europe'!M72/'TEI europe'!M$77</f>
        <v>7.8451992672214294E-4</v>
      </c>
      <c r="N72" s="22">
        <f>'TEI europe'!N72/'TEI europe'!N$77</f>
        <v>1.3317191978228686E-3</v>
      </c>
      <c r="O72" s="22">
        <f>'TEI europe'!O72/'TEI europe'!O$77</f>
        <v>2.5046258906756357E-4</v>
      </c>
      <c r="P72" s="22">
        <f>'TEI europe'!P72/'TEI europe'!P$77</f>
        <v>9.8563938910417137E-4</v>
      </c>
      <c r="Q72" s="22">
        <f>'TEI europe'!Q72/'TEI europe'!Q$77</f>
        <v>7.0188039112496206E-4</v>
      </c>
      <c r="R72" s="22">
        <f>'TEI europe'!R72/'TEI europe'!R$77</f>
        <v>1.4326410015469751E-3</v>
      </c>
      <c r="S72" s="22">
        <f>'TEI europe'!S72/'TEI europe'!S$77</f>
        <v>5.4753959719913318E-6</v>
      </c>
      <c r="T72" s="22">
        <f>'TEI europe'!T72/'TEI europe'!T$77</f>
        <v>1.2071500352761569E-3</v>
      </c>
      <c r="U72" s="22">
        <f>'TEI europe'!U72/'TEI europe'!U$77</f>
        <v>1.5000485308441524E-3</v>
      </c>
      <c r="V72" s="36">
        <v>1.7923338351167291E-4</v>
      </c>
      <c r="W72" s="36">
        <v>1.8058104204465362E-4</v>
      </c>
      <c r="X72"/>
    </row>
    <row r="73" spans="1:29">
      <c r="A73" s="11">
        <v>95</v>
      </c>
      <c r="B73" s="20" t="s">
        <v>103</v>
      </c>
      <c r="C73" s="22">
        <f>'TEI europe'!C73/'TEI europe'!C$77</f>
        <v>4.5500821858594819E-4</v>
      </c>
      <c r="D73" s="22">
        <f>'TEI europe'!D73/'TEI europe'!D$77</f>
        <v>3.0263585760095617E-4</v>
      </c>
      <c r="E73" s="22">
        <f>'TEI europe'!E73/'TEI europe'!E$77</f>
        <v>0</v>
      </c>
      <c r="F73" s="22">
        <f>'TEI europe'!F73/'TEI europe'!F$77</f>
        <v>3.486491275198473E-4</v>
      </c>
      <c r="G73" s="22">
        <f>'TEI europe'!G73/'TEI europe'!G$77</f>
        <v>5.1367293967111312E-4</v>
      </c>
      <c r="H73" s="22">
        <f>'TEI europe'!H73/'TEI europe'!H$77</f>
        <v>3.4063879892783094E-4</v>
      </c>
      <c r="I73" s="22">
        <f>'TEI europe'!I73/'TEI europe'!I$77</f>
        <v>5.5649623639749128E-4</v>
      </c>
      <c r="J73" s="22">
        <f>'TEI europe'!J73/'TEI europe'!J$77</f>
        <v>2.9299736302373279E-4</v>
      </c>
      <c r="K73" s="22">
        <f>'TEI europe'!K73/'TEI europe'!K$77</f>
        <v>2.3948950573212269E-4</v>
      </c>
      <c r="L73" s="22">
        <f>'TEI europe'!L73/'TEI europe'!L$77</f>
        <v>4.7454851738123934E-4</v>
      </c>
      <c r="M73" s="22">
        <f>'TEI europe'!M73/'TEI europe'!M$77</f>
        <v>1.1179828934338033E-3</v>
      </c>
      <c r="N73" s="22">
        <f>'TEI europe'!N73/'TEI europe'!N$77</f>
        <v>9.1440891471199562E-4</v>
      </c>
      <c r="O73" s="22">
        <f>'TEI europe'!O73/'TEI europe'!O$77</f>
        <v>9.2006665371758029E-5</v>
      </c>
      <c r="P73" s="22">
        <f>'TEI europe'!P73/'TEI europe'!P$77</f>
        <v>8.0237064052883519E-5</v>
      </c>
      <c r="Q73" s="22">
        <f>'TEI europe'!Q73/'TEI europe'!Q$77</f>
        <v>0</v>
      </c>
      <c r="R73" s="22">
        <f>'TEI europe'!R73/'TEI europe'!R$77</f>
        <v>1.5784046135544321E-3</v>
      </c>
      <c r="S73" s="22">
        <f>'TEI europe'!S73/'TEI europe'!S$77</f>
        <v>0</v>
      </c>
      <c r="T73" s="22">
        <f>'TEI europe'!T73/'TEI europe'!T$77</f>
        <v>3.4982953504985383E-4</v>
      </c>
      <c r="U73" s="22">
        <f>'TEI europe'!U73/'TEI europe'!U$77</f>
        <v>4.3509766102169437E-4</v>
      </c>
      <c r="V73" s="36">
        <v>1.176762720701865E-3</v>
      </c>
      <c r="W73" s="36">
        <v>1.056578693148337E-3</v>
      </c>
      <c r="X73"/>
    </row>
    <row r="74" spans="1:29">
      <c r="A74" s="11">
        <v>96</v>
      </c>
      <c r="B74" s="20" t="s">
        <v>104</v>
      </c>
      <c r="C74" s="22">
        <f>'TEI europe'!C74/'TEI europe'!C$77</f>
        <v>3.4125616393946114E-5</v>
      </c>
      <c r="D74" s="22">
        <f>'TEI europe'!D74/'TEI europe'!D$77</f>
        <v>4.5563243220429214E-5</v>
      </c>
      <c r="E74" s="22">
        <f>'TEI europe'!E74/'TEI europe'!E$77</f>
        <v>6.0756519934045422E-5</v>
      </c>
      <c r="F74" s="22">
        <f>'TEI europe'!F74/'TEI europe'!F$77</f>
        <v>1.8861346242876983E-4</v>
      </c>
      <c r="G74" s="22">
        <f>'TEI europe'!G74/'TEI europe'!G$77</f>
        <v>1.4151476985816327E-3</v>
      </c>
      <c r="H74" s="22">
        <f>'TEI europe'!H74/'TEI europe'!H$77</f>
        <v>9.7807179890169283E-5</v>
      </c>
      <c r="I74" s="22">
        <f>'TEI europe'!I74/'TEI europe'!I$77</f>
        <v>2.8088554112006074E-4</v>
      </c>
      <c r="J74" s="22">
        <f>'TEI europe'!J74/'TEI europe'!J$77</f>
        <v>1.7579841781423968E-4</v>
      </c>
      <c r="K74" s="22">
        <f>'TEI europe'!K74/'TEI europe'!K$77</f>
        <v>5.3787479957402718E-5</v>
      </c>
      <c r="L74" s="22">
        <f>'TEI europe'!L74/'TEI europe'!L$77</f>
        <v>5.5879595814633837E-4</v>
      </c>
      <c r="M74" s="22">
        <f>'TEI europe'!M74/'TEI europe'!M$77</f>
        <v>0</v>
      </c>
      <c r="N74" s="22">
        <f>'TEI europe'!N74/'TEI europe'!N$77</f>
        <v>0</v>
      </c>
      <c r="O74" s="22">
        <f>'TEI europe'!O74/'TEI europe'!O$77</f>
        <v>1.0989685030515544E-4</v>
      </c>
      <c r="P74" s="22">
        <f>'TEI europe'!P74/'TEI europe'!P$77</f>
        <v>0</v>
      </c>
      <c r="Q74" s="22">
        <f>'TEI europe'!Q74/'TEI europe'!Q$77</f>
        <v>2.4861787348281789E-4</v>
      </c>
      <c r="R74" s="22">
        <f>'TEI europe'!R74/'TEI europe'!R$77</f>
        <v>7.69651669513058E-5</v>
      </c>
      <c r="S74" s="22">
        <f>'TEI europe'!S74/'TEI europe'!S$77</f>
        <v>0</v>
      </c>
      <c r="T74" s="22">
        <f>'TEI europe'!T74/'TEI europe'!T$77</f>
        <v>3.2836875530724849E-4</v>
      </c>
      <c r="U74" s="22">
        <f>'TEI europe'!U74/'TEI europe'!U$77</f>
        <v>4.0840598940975153E-4</v>
      </c>
      <c r="V74" s="36">
        <v>0</v>
      </c>
      <c r="W74" s="36">
        <v>0</v>
      </c>
      <c r="X74"/>
    </row>
    <row r="75" spans="1:29">
      <c r="A75" s="11" t="s">
        <v>105</v>
      </c>
      <c r="B75" s="20" t="s">
        <v>106</v>
      </c>
      <c r="C75" s="22">
        <f>'TEI europe'!C75/'TEI europe'!C$77</f>
        <v>0</v>
      </c>
      <c r="D75" s="22">
        <f>'TEI europe'!D75/'TEI europe'!D$77</f>
        <v>0</v>
      </c>
      <c r="E75" s="22">
        <f>'TEI europe'!E75/'TEI europe'!E$77</f>
        <v>1.5433843744356815E-3</v>
      </c>
      <c r="F75" s="22">
        <f>'TEI europe'!F75/'TEI europe'!F$77</f>
        <v>0</v>
      </c>
      <c r="G75" s="22">
        <f>'TEI europe'!G75/'TEI europe'!G$77</f>
        <v>0</v>
      </c>
      <c r="H75" s="22">
        <f>'TEI europe'!H75/'TEI europe'!H$77</f>
        <v>0</v>
      </c>
      <c r="I75" s="22">
        <f>'TEI europe'!I75/'TEI europe'!I$77</f>
        <v>0</v>
      </c>
      <c r="J75" s="22">
        <f>'TEI europe'!J75/'TEI europe'!J$77</f>
        <v>0</v>
      </c>
      <c r="K75" s="22">
        <f>'TEI europe'!K75/'TEI europe'!K$77</f>
        <v>0</v>
      </c>
      <c r="L75" s="22">
        <f>'TEI europe'!L75/'TEI europe'!L$77</f>
        <v>0</v>
      </c>
      <c r="M75" s="22">
        <f>'TEI europe'!M75/'TEI europe'!M$77</f>
        <v>0</v>
      </c>
      <c r="N75" s="22">
        <f>'TEI europe'!N75/'TEI europe'!N$77</f>
        <v>0</v>
      </c>
      <c r="O75" s="22">
        <f>'TEI europe'!O75/'TEI europe'!O$77</f>
        <v>0</v>
      </c>
      <c r="P75" s="22">
        <f>'TEI europe'!P75/'TEI europe'!P$77</f>
        <v>0</v>
      </c>
      <c r="Q75" s="22">
        <f>'TEI europe'!Q75/'TEI europe'!Q$77</f>
        <v>0</v>
      </c>
      <c r="R75" s="22">
        <f>'TEI europe'!R75/'TEI europe'!R$77</f>
        <v>0</v>
      </c>
      <c r="S75" s="22">
        <f>'TEI europe'!S75/'TEI europe'!S$77</f>
        <v>0</v>
      </c>
      <c r="T75" s="22">
        <f>'TEI europe'!T75/'TEI europe'!T$77</f>
        <v>3.4431373815109641E-5</v>
      </c>
      <c r="U75" s="22">
        <f>'TEI europe'!U75/'TEI europe'!U$77</f>
        <v>4.2823743314248436E-5</v>
      </c>
      <c r="V75" s="37">
        <v>0</v>
      </c>
      <c r="W75" s="37">
        <v>0</v>
      </c>
      <c r="X75"/>
    </row>
    <row r="76" spans="1:29">
      <c r="A76" s="11">
        <v>99</v>
      </c>
      <c r="B76" s="20" t="s">
        <v>107</v>
      </c>
      <c r="C76" s="22">
        <f>'TEI europe'!C76/'TEI europe'!C$77</f>
        <v>0</v>
      </c>
      <c r="D76" s="22">
        <f>'TEI europe'!D76/'TEI europe'!D$77</f>
        <v>0</v>
      </c>
      <c r="E76" s="22">
        <f>'TEI europe'!E76/'TEI europe'!E$77</f>
        <v>0</v>
      </c>
      <c r="F76" s="22">
        <f>'TEI europe'!F76/'TEI europe'!F$77</f>
        <v>0</v>
      </c>
      <c r="G76" s="22">
        <f>'TEI europe'!G76/'TEI europe'!G$77</f>
        <v>0</v>
      </c>
      <c r="H76" s="22">
        <f>'TEI europe'!H76/'TEI europe'!H$77</f>
        <v>0</v>
      </c>
      <c r="I76" s="22">
        <f>'TEI europe'!I76/'TEI europe'!I$77</f>
        <v>0</v>
      </c>
      <c r="J76" s="22">
        <f>'TEI europe'!J76/'TEI europe'!J$77</f>
        <v>0</v>
      </c>
      <c r="K76" s="22">
        <f>'TEI europe'!K76/'TEI europe'!K$77</f>
        <v>0</v>
      </c>
      <c r="L76" s="22">
        <f>'TEI europe'!L76/'TEI europe'!L$77</f>
        <v>0</v>
      </c>
      <c r="M76" s="22">
        <f>'TEI europe'!M76/'TEI europe'!M$77</f>
        <v>0</v>
      </c>
      <c r="N76" s="22">
        <f>'TEI europe'!N76/'TEI europe'!N$77</f>
        <v>0</v>
      </c>
      <c r="O76" s="22">
        <f>'TEI europe'!O76/'TEI europe'!O$77</f>
        <v>0</v>
      </c>
      <c r="P76" s="22">
        <f>'TEI europe'!P76/'TEI europe'!P$77</f>
        <v>0</v>
      </c>
      <c r="Q76" s="22">
        <f>'TEI europe'!Q76/'TEI europe'!Q$77</f>
        <v>0</v>
      </c>
      <c r="R76" s="22">
        <f>'TEI europe'!R76/'TEI europe'!R$77</f>
        <v>0</v>
      </c>
      <c r="S76" s="22">
        <f>'TEI europe'!S76/'TEI europe'!S$77</f>
        <v>0</v>
      </c>
      <c r="T76" s="22">
        <f>'TEI europe'!T76/'TEI europe'!T$77</f>
        <v>0</v>
      </c>
      <c r="U76" s="22">
        <f>'TEI europe'!U76/'TEI europe'!U$77</f>
        <v>0</v>
      </c>
      <c r="V76" s="37"/>
      <c r="W76" s="37"/>
      <c r="X76"/>
    </row>
    <row r="77" spans="1:29">
      <c r="B77" s="20" t="s">
        <v>108</v>
      </c>
      <c r="C77" s="22">
        <f>'TEI europe'!C77/'TEI europe'!C$77</f>
        <v>1</v>
      </c>
      <c r="D77" s="22">
        <f>'TEI europe'!D77/'TEI europe'!D$77</f>
        <v>1</v>
      </c>
      <c r="E77" s="22">
        <f>'TEI europe'!E77/'TEI europe'!E$77</f>
        <v>1</v>
      </c>
      <c r="F77" s="22">
        <f>'TEI europe'!F77/'TEI europe'!F$77</f>
        <v>1</v>
      </c>
      <c r="G77" s="22">
        <f>'TEI europe'!G77/'TEI europe'!G$77</f>
        <v>1</v>
      </c>
      <c r="H77" s="22">
        <f>'TEI europe'!H77/'TEI europe'!H$77</f>
        <v>1</v>
      </c>
      <c r="I77" s="22">
        <f>'TEI europe'!I77/'TEI europe'!I$77</f>
        <v>1</v>
      </c>
      <c r="J77" s="22">
        <f>'TEI europe'!J77/'TEI europe'!J$77</f>
        <v>1</v>
      </c>
      <c r="K77" s="22">
        <f>'TEI europe'!K77/'TEI europe'!K$77</f>
        <v>1</v>
      </c>
      <c r="L77" s="22">
        <f>'TEI europe'!L77/'TEI europe'!L$77</f>
        <v>1</v>
      </c>
      <c r="M77" s="22">
        <f>'TEI europe'!M77/'TEI europe'!M$77</f>
        <v>1</v>
      </c>
      <c r="N77" s="22">
        <f>'TEI europe'!N77/'TEI europe'!N$77</f>
        <v>1</v>
      </c>
      <c r="O77" s="22">
        <f>'TEI europe'!O77/'TEI europe'!O$77</f>
        <v>1</v>
      </c>
      <c r="P77" s="22">
        <f>'TEI europe'!P77/'TEI europe'!P$77</f>
        <v>1</v>
      </c>
      <c r="Q77" s="22">
        <f>'TEI europe'!Q77/'TEI europe'!Q$77</f>
        <v>1</v>
      </c>
      <c r="R77" s="22">
        <f>'TEI europe'!R77/'TEI europe'!R$77</f>
        <v>1</v>
      </c>
      <c r="S77" s="22">
        <f>'TEI europe'!S77/'TEI europe'!S$77</f>
        <v>1</v>
      </c>
      <c r="T77" s="22">
        <f>'TEI europe'!T77/'TEI europe'!T$77</f>
        <v>1</v>
      </c>
      <c r="U77" s="22">
        <f>'TEI europe'!U77/'TEI europe'!U$77</f>
        <v>1</v>
      </c>
      <c r="V77" s="38">
        <f t="shared" ref="V77:W77" si="0">SUM(V12:V76)</f>
        <v>0.99996103019033911</v>
      </c>
      <c r="W77" s="38">
        <f t="shared" si="0"/>
        <v>0.99997844209593356</v>
      </c>
      <c r="X77"/>
    </row>
    <row r="78" spans="1:29">
      <c r="G78" s="27"/>
      <c r="V78" s="39"/>
      <c r="W78" s="39"/>
      <c r="X78"/>
    </row>
    <row r="79" spans="1:29">
      <c r="B79" s="26" t="s">
        <v>109</v>
      </c>
      <c r="C79" s="25">
        <f>SUM(C39:C75)</f>
        <v>0.1638427719100676</v>
      </c>
      <c r="D79" s="25">
        <f t="shared" ref="D79:T79" si="1">SUM(D39:D75)</f>
        <v>0.25117768993397649</v>
      </c>
      <c r="E79" s="25">
        <f t="shared" si="1"/>
        <v>0.23241562860214438</v>
      </c>
      <c r="F79" s="25">
        <f t="shared" si="1"/>
        <v>0.29825503969456041</v>
      </c>
      <c r="G79" s="25">
        <f t="shared" si="1"/>
        <v>0.25273180211872193</v>
      </c>
      <c r="H79" s="25">
        <f t="shared" si="1"/>
        <v>0.33528048316746867</v>
      </c>
      <c r="I79" s="25">
        <f t="shared" si="1"/>
        <v>0.22112813128036335</v>
      </c>
      <c r="J79" s="25">
        <f t="shared" si="1"/>
        <v>0.14769997070026372</v>
      </c>
      <c r="K79" s="25">
        <f t="shared" si="1"/>
        <v>0.20880840599150458</v>
      </c>
      <c r="L79" s="25">
        <f t="shared" si="1"/>
        <v>9.8064604751088705E-2</v>
      </c>
      <c r="M79" s="25">
        <f t="shared" si="1"/>
        <v>0.13093755170985871</v>
      </c>
      <c r="N79" s="25">
        <f t="shared" si="1"/>
        <v>0.16546324024501344</v>
      </c>
      <c r="O79" s="25">
        <f t="shared" si="1"/>
        <v>0.11396047802574141</v>
      </c>
      <c r="P79" s="25">
        <f t="shared" si="1"/>
        <v>0.21264144062001367</v>
      </c>
      <c r="Q79" s="25">
        <f t="shared" si="1"/>
        <v>0.45366645121663496</v>
      </c>
      <c r="R79" s="25">
        <f t="shared" si="1"/>
        <v>0.22719795564678086</v>
      </c>
      <c r="S79" s="25">
        <f t="shared" si="1"/>
        <v>0.14081474468420702</v>
      </c>
      <c r="T79" s="25">
        <f t="shared" si="1"/>
        <v>0.22838587216161776</v>
      </c>
      <c r="U79" s="25">
        <f t="shared" ref="U79" si="2">SUM(U39:U75)</f>
        <v>0.24973062776716101</v>
      </c>
      <c r="V79" s="34">
        <f t="shared" ref="V79:W79" si="3">SUM(V39:V75)</f>
        <v>0.2530515651233573</v>
      </c>
      <c r="W79" s="34">
        <f t="shared" si="3"/>
        <v>0.2579679305533909</v>
      </c>
      <c r="X79"/>
    </row>
    <row r="80" spans="1:29">
      <c r="B80" s="26" t="s">
        <v>120</v>
      </c>
      <c r="C80" s="25">
        <f>C38</f>
        <v>0.47070410625958597</v>
      </c>
      <c r="D80" s="25">
        <f t="shared" ref="D80:T80" si="4">D38</f>
        <v>0.43165273710392355</v>
      </c>
      <c r="E80" s="25">
        <f t="shared" si="4"/>
        <v>0.1343081941980899</v>
      </c>
      <c r="F80" s="25">
        <f t="shared" si="4"/>
        <v>0.14411211641451524</v>
      </c>
      <c r="G80" s="25">
        <f t="shared" si="4"/>
        <v>0.27663089702851584</v>
      </c>
      <c r="H80" s="25">
        <f t="shared" si="4"/>
        <v>0.33473579835532169</v>
      </c>
      <c r="I80" s="25">
        <f t="shared" si="4"/>
        <v>0.13105354496014854</v>
      </c>
      <c r="J80" s="25">
        <f t="shared" si="4"/>
        <v>0.40984471139759743</v>
      </c>
      <c r="K80" s="25">
        <f t="shared" si="4"/>
        <v>0.39457593830606091</v>
      </c>
      <c r="L80" s="25">
        <f t="shared" si="4"/>
        <v>0.35036701142613214</v>
      </c>
      <c r="M80" s="25">
        <f t="shared" si="4"/>
        <v>0.34407582460687908</v>
      </c>
      <c r="N80" s="25">
        <f t="shared" si="4"/>
        <v>3.631517890097577E-2</v>
      </c>
      <c r="O80" s="25">
        <f t="shared" si="4"/>
        <v>0.51468017460820492</v>
      </c>
      <c r="P80" s="25">
        <f t="shared" si="4"/>
        <v>0.17760155003419192</v>
      </c>
      <c r="Q80" s="25">
        <f t="shared" si="4"/>
        <v>0.11772873760469366</v>
      </c>
      <c r="R80" s="25">
        <f t="shared" si="4"/>
        <v>0.33408747648045967</v>
      </c>
      <c r="S80" s="25">
        <f t="shared" si="4"/>
        <v>0.54044305175132945</v>
      </c>
      <c r="T80" s="25">
        <f t="shared" si="4"/>
        <v>0.32980495210316346</v>
      </c>
      <c r="U80" s="25">
        <f t="shared" ref="U80" si="5">U38</f>
        <v>0.27846361520686808</v>
      </c>
      <c r="V80" s="34">
        <f t="shared" ref="V80:W80" si="6">V38</f>
        <v>0.28320499036379532</v>
      </c>
      <c r="W80" s="34">
        <f t="shared" si="6"/>
        <v>0.27114063283654943</v>
      </c>
      <c r="X80"/>
    </row>
    <row r="81" spans="2:24">
      <c r="B81" s="18" t="s">
        <v>116</v>
      </c>
      <c r="C81" s="25">
        <f>1-C79-C80</f>
        <v>0.36545312183034645</v>
      </c>
      <c r="D81" s="25">
        <f t="shared" ref="D81:T81" si="7">1-D79-D80</f>
        <v>0.31716957296209997</v>
      </c>
      <c r="E81" s="25">
        <f t="shared" si="7"/>
        <v>0.6332761771997657</v>
      </c>
      <c r="F81" s="25">
        <f t="shared" si="7"/>
        <v>0.55763284389092427</v>
      </c>
      <c r="G81" s="25">
        <f t="shared" si="7"/>
        <v>0.47063730085276223</v>
      </c>
      <c r="H81" s="25">
        <f t="shared" si="7"/>
        <v>0.32998371847720959</v>
      </c>
      <c r="I81" s="25">
        <f t="shared" si="7"/>
        <v>0.64781832375948811</v>
      </c>
      <c r="J81" s="25">
        <f t="shared" si="7"/>
        <v>0.44245531790213882</v>
      </c>
      <c r="K81" s="25">
        <f t="shared" si="7"/>
        <v>0.39661565570243457</v>
      </c>
      <c r="L81" s="25">
        <f t="shared" si="7"/>
        <v>0.55156838382277917</v>
      </c>
      <c r="M81" s="25">
        <f t="shared" si="7"/>
        <v>0.5249866236832621</v>
      </c>
      <c r="N81" s="25">
        <f t="shared" si="7"/>
        <v>0.79822158085401074</v>
      </c>
      <c r="O81" s="25">
        <f t="shared" si="7"/>
        <v>0.37135934736605369</v>
      </c>
      <c r="P81" s="25">
        <f t="shared" si="7"/>
        <v>0.60975700934579447</v>
      </c>
      <c r="Q81" s="25">
        <f t="shared" si="7"/>
        <v>0.42860481117867139</v>
      </c>
      <c r="R81" s="25">
        <f t="shared" si="7"/>
        <v>0.43871456787275942</v>
      </c>
      <c r="S81" s="25">
        <f t="shared" si="7"/>
        <v>0.31874220356446359</v>
      </c>
      <c r="T81" s="25">
        <f t="shared" si="7"/>
        <v>0.44180917573521877</v>
      </c>
      <c r="U81" s="25">
        <f t="shared" ref="U81" si="8">1-U79-U80</f>
        <v>0.47180575702597088</v>
      </c>
      <c r="V81" s="34">
        <f t="shared" ref="V81:W81" si="9">1-V79-V80</f>
        <v>0.46374344451284732</v>
      </c>
      <c r="W81" s="34">
        <f t="shared" si="9"/>
        <v>0.47089143661005972</v>
      </c>
      <c r="X81"/>
    </row>
    <row r="82" spans="2:24">
      <c r="G82" s="27"/>
    </row>
    <row r="83" spans="2:24">
      <c r="B83" s="54"/>
      <c r="C83" s="41" t="s">
        <v>122</v>
      </c>
      <c r="D83" s="55">
        <v>15</v>
      </c>
      <c r="E83" s="55" t="s">
        <v>123</v>
      </c>
      <c r="F83" s="55" t="s">
        <v>112</v>
      </c>
      <c r="G83" s="56" t="s">
        <v>112</v>
      </c>
    </row>
    <row r="84" spans="2:24">
      <c r="B84" s="57"/>
      <c r="C84" s="42" t="s">
        <v>124</v>
      </c>
      <c r="D84" s="58" t="s">
        <v>125</v>
      </c>
      <c r="E84" s="58" t="s">
        <v>126</v>
      </c>
      <c r="F84" s="58" t="s">
        <v>114</v>
      </c>
      <c r="G84" s="59" t="s">
        <v>115</v>
      </c>
    </row>
    <row r="85" spans="2:24">
      <c r="B85" s="43" t="s">
        <v>127</v>
      </c>
      <c r="C85" s="44">
        <f>G79</f>
        <v>0.25273180211872193</v>
      </c>
      <c r="D85" s="60">
        <f>T79</f>
        <v>0.22838587216161776</v>
      </c>
      <c r="E85" s="60">
        <f>U79</f>
        <v>0.24973062776716101</v>
      </c>
      <c r="F85" s="60">
        <f>V79</f>
        <v>0.2530515651233573</v>
      </c>
      <c r="G85" s="61">
        <f>W79</f>
        <v>0.2579679305533909</v>
      </c>
    </row>
    <row r="86" spans="2:24">
      <c r="B86" s="62" t="s">
        <v>128</v>
      </c>
      <c r="C86" s="45"/>
      <c r="D86" s="63"/>
      <c r="E86" s="63"/>
      <c r="F86" s="63"/>
      <c r="G86" s="64"/>
    </row>
    <row r="87" spans="2:24">
      <c r="B87" s="46" t="s">
        <v>139</v>
      </c>
      <c r="C87" s="45">
        <f>G52</f>
        <v>2.0998120724377237E-2</v>
      </c>
      <c r="D87" s="47">
        <f>T52</f>
        <v>1.8219609006242123E-2</v>
      </c>
      <c r="E87" s="47">
        <f>U52</f>
        <v>1.7617744192474676E-2</v>
      </c>
      <c r="F87" s="47">
        <f>V52</f>
        <v>2.9164218936110407E-2</v>
      </c>
      <c r="G87" s="48">
        <f>W52</f>
        <v>2.9164218936110407E-2</v>
      </c>
    </row>
    <row r="88" spans="2:24">
      <c r="B88" s="46" t="s">
        <v>141</v>
      </c>
      <c r="C88" s="45">
        <f>G55</f>
        <v>4.3555948810625623E-3</v>
      </c>
      <c r="D88" s="47">
        <f>T55</f>
        <v>2.6210520930778494E-2</v>
      </c>
      <c r="E88" s="47">
        <f>U55</f>
        <v>3.2151499867659653E-2</v>
      </c>
      <c r="F88" s="47">
        <f>V55</f>
        <v>2.7024160548071122E-2</v>
      </c>
      <c r="G88" s="48">
        <f>W55</f>
        <v>2.4733006856940892E-2</v>
      </c>
    </row>
    <row r="89" spans="2:24">
      <c r="B89" s="46" t="s">
        <v>129</v>
      </c>
      <c r="C89" s="45">
        <f>G57</f>
        <v>5.2448784222957463E-2</v>
      </c>
      <c r="D89" s="47">
        <f t="shared" ref="D89:G90" si="10">T57</f>
        <v>2.5990736190870674E-2</v>
      </c>
      <c r="E89" s="47">
        <f t="shared" si="10"/>
        <v>3.0765113371763023E-2</v>
      </c>
      <c r="F89" s="47">
        <f t="shared" si="10"/>
        <v>2.7458571919261727E-2</v>
      </c>
      <c r="G89" s="48">
        <f t="shared" si="10"/>
        <v>2.8618645850192186E-2</v>
      </c>
    </row>
    <row r="90" spans="2:24">
      <c r="B90" s="46" t="s">
        <v>130</v>
      </c>
      <c r="C90" s="45">
        <f>G58</f>
        <v>3.7712489751139056E-2</v>
      </c>
      <c r="D90" s="47">
        <f t="shared" si="10"/>
        <v>4.2240537408045155E-2</v>
      </c>
      <c r="E90" s="47">
        <f t="shared" si="10"/>
        <v>4.7271781612770042E-2</v>
      </c>
      <c r="F90" s="47">
        <f t="shared" si="10"/>
        <v>4.1476624734598094E-2</v>
      </c>
      <c r="G90" s="48">
        <f t="shared" si="10"/>
        <v>4.6833136415676456E-2</v>
      </c>
    </row>
    <row r="91" spans="2:24">
      <c r="B91" s="46" t="s">
        <v>131</v>
      </c>
      <c r="C91" s="45">
        <f>G62</f>
        <v>1.9550369960373886E-2</v>
      </c>
      <c r="D91" s="47">
        <f t="shared" ref="D91:G92" si="11">T62</f>
        <v>2.5176290187016111E-2</v>
      </c>
      <c r="E91" s="47">
        <f t="shared" si="11"/>
        <v>2.4638590376296732E-2</v>
      </c>
      <c r="F91" s="47">
        <f t="shared" si="11"/>
        <v>2.4410247660937186E-2</v>
      </c>
      <c r="G91" s="48">
        <f t="shared" si="11"/>
        <v>2.5740305479135681E-2</v>
      </c>
    </row>
    <row r="92" spans="2:24">
      <c r="B92" s="49" t="s">
        <v>132</v>
      </c>
      <c r="C92" s="50">
        <f>G63</f>
        <v>4.4012973924126501E-2</v>
      </c>
      <c r="D92" s="51">
        <f t="shared" si="11"/>
        <v>1.5808076246761883E-2</v>
      </c>
      <c r="E92" s="51">
        <f t="shared" si="11"/>
        <v>1.6855193572392606E-2</v>
      </c>
      <c r="F92" s="51">
        <f t="shared" si="11"/>
        <v>4.4701844787012827E-2</v>
      </c>
      <c r="G92" s="52">
        <f t="shared" si="11"/>
        <v>4.5107664445219152E-2</v>
      </c>
    </row>
    <row r="93" spans="2:24">
      <c r="B93" s="53" t="s">
        <v>120</v>
      </c>
      <c r="C93" s="44">
        <f t="shared" ref="C93:C94" si="12">G80</f>
        <v>0.27663089702851584</v>
      </c>
      <c r="D93" s="60">
        <f t="shared" ref="D93:G94" si="13">T80</f>
        <v>0.32980495210316346</v>
      </c>
      <c r="E93" s="60">
        <f t="shared" si="13"/>
        <v>0.27846361520686808</v>
      </c>
      <c r="F93" s="60">
        <f t="shared" si="13"/>
        <v>0.28320499036379532</v>
      </c>
      <c r="G93" s="61">
        <f t="shared" si="13"/>
        <v>0.27114063283654943</v>
      </c>
    </row>
    <row r="94" spans="2:24">
      <c r="B94" s="43" t="s">
        <v>116</v>
      </c>
      <c r="C94" s="44">
        <f t="shared" si="12"/>
        <v>0.47063730085276223</v>
      </c>
      <c r="D94" s="60">
        <f t="shared" si="13"/>
        <v>0.44180917573521877</v>
      </c>
      <c r="E94" s="60">
        <f t="shared" si="13"/>
        <v>0.47180575702597088</v>
      </c>
      <c r="F94" s="60">
        <f t="shared" si="13"/>
        <v>0.46374344451284732</v>
      </c>
      <c r="G94" s="61">
        <f t="shared" si="13"/>
        <v>0.47089143661005972</v>
      </c>
    </row>
    <row r="95" spans="2:24">
      <c r="B95" s="62" t="s">
        <v>128</v>
      </c>
      <c r="C95" s="45"/>
      <c r="D95" s="63"/>
      <c r="E95" s="63"/>
      <c r="F95" s="63"/>
      <c r="G95" s="64"/>
    </row>
    <row r="96" spans="2:24">
      <c r="B96" s="46" t="s">
        <v>138</v>
      </c>
      <c r="C96" s="45">
        <f>G15</f>
        <v>8.5645341874870714E-3</v>
      </c>
      <c r="D96" s="63">
        <f>T15</f>
        <v>1.4266467489295376E-2</v>
      </c>
      <c r="E96" s="63">
        <f t="shared" ref="E96:G96" si="14">U15</f>
        <v>1.4365937643361642E-2</v>
      </c>
      <c r="F96" s="63">
        <f t="shared" si="14"/>
        <v>1.7886807332031976E-2</v>
      </c>
      <c r="G96" s="64">
        <f t="shared" si="14"/>
        <v>1.7523847690410106E-2</v>
      </c>
    </row>
    <row r="97" spans="2:7">
      <c r="B97" s="46" t="s">
        <v>133</v>
      </c>
      <c r="C97" s="45">
        <f>G18</f>
        <v>3.1769474902596885E-2</v>
      </c>
      <c r="D97" s="47">
        <f>T18</f>
        <v>4.1244154820135846E-2</v>
      </c>
      <c r="E97" s="47">
        <f t="shared" ref="E97:G97" si="15">U18</f>
        <v>4.2738856774398364E-2</v>
      </c>
      <c r="F97" s="47">
        <f t="shared" si="15"/>
        <v>3.5926295289947535E-2</v>
      </c>
      <c r="G97" s="48">
        <f t="shared" si="15"/>
        <v>3.2921206469126774E-2</v>
      </c>
    </row>
    <row r="98" spans="2:7">
      <c r="B98" s="46" t="s">
        <v>140</v>
      </c>
      <c r="C98" s="45">
        <f>G21</f>
        <v>1.3908525928664841E-2</v>
      </c>
      <c r="D98" s="47">
        <f>T21</f>
        <v>2.0607873762422482E-2</v>
      </c>
      <c r="E98" s="47">
        <f t="shared" ref="E98:G98" si="16">U21</f>
        <v>2.1742590833894997E-2</v>
      </c>
      <c r="F98" s="47">
        <f t="shared" si="16"/>
        <v>1.7977882919111312E-2</v>
      </c>
      <c r="G98" s="48">
        <f t="shared" si="16"/>
        <v>1.6986459141130634E-2</v>
      </c>
    </row>
    <row r="99" spans="2:7">
      <c r="B99" s="46" t="s">
        <v>134</v>
      </c>
      <c r="C99" s="45">
        <f>G25</f>
        <v>0.10864948263883856</v>
      </c>
      <c r="D99" s="47">
        <f>T25</f>
        <v>0.10371429150977199</v>
      </c>
      <c r="E99" s="47">
        <f t="shared" ref="E99:G99" si="17">U25</f>
        <v>0.10925175131608383</v>
      </c>
      <c r="F99" s="47">
        <f t="shared" si="17"/>
        <v>0.1044870728407892</v>
      </c>
      <c r="G99" s="48">
        <f t="shared" si="17"/>
        <v>0.10448456700412855</v>
      </c>
    </row>
    <row r="100" spans="2:7">
      <c r="B100" s="46" t="s">
        <v>135</v>
      </c>
      <c r="C100" s="45">
        <f>G27</f>
        <v>8.9011841258701901E-2</v>
      </c>
      <c r="D100" s="47">
        <f>T27</f>
        <v>7.1939103343208285E-2</v>
      </c>
      <c r="E100" s="47">
        <f t="shared" ref="E100:G100" si="18">U27</f>
        <v>7.6960354309931742E-2</v>
      </c>
      <c r="F100" s="47">
        <f t="shared" si="18"/>
        <v>8.4124292230392916E-2</v>
      </c>
      <c r="G100" s="48">
        <f t="shared" si="18"/>
        <v>8.5539101333024795E-2</v>
      </c>
    </row>
    <row r="101" spans="2:7">
      <c r="B101" s="46" t="s">
        <v>136</v>
      </c>
      <c r="C101" s="45">
        <f>G29</f>
        <v>3.2349285489266341E-2</v>
      </c>
      <c r="D101" s="47">
        <f>T29</f>
        <v>3.9183166955030213E-2</v>
      </c>
      <c r="E101" s="47">
        <f t="shared" ref="E101:G102" si="19">U29</f>
        <v>4.0851626815825347E-2</v>
      </c>
      <c r="F101" s="47">
        <f t="shared" si="19"/>
        <v>2.795646404402902E-2</v>
      </c>
      <c r="G101" s="48">
        <f t="shared" si="19"/>
        <v>2.9533479573750816E-2</v>
      </c>
    </row>
    <row r="102" spans="2:7">
      <c r="B102" s="49" t="s">
        <v>137</v>
      </c>
      <c r="C102" s="50">
        <f>G30</f>
        <v>4.405209760263256E-2</v>
      </c>
      <c r="D102" s="51">
        <f>T30</f>
        <v>2.4167840616812937E-2</v>
      </c>
      <c r="E102" s="51">
        <f t="shared" si="19"/>
        <v>2.5912391869609131E-2</v>
      </c>
      <c r="F102" s="51">
        <f t="shared" si="19"/>
        <v>3.1134655630898463E-2</v>
      </c>
      <c r="G102" s="52">
        <f t="shared" si="19"/>
        <v>4.0722657947389822E-2</v>
      </c>
    </row>
    <row r="103" spans="2:7" customFormat="1" ht="15"/>
    <row r="104" spans="2:7" customFormat="1" ht="15"/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TEI europe</vt:lpstr>
      <vt:lpstr>Structue TEI Europe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2021-07-03T11:44:50Z</dcterms:created>
  <dcterms:modified xsi:type="dcterms:W3CDTF">2021-08-29T08:54:23Z</dcterms:modified>
</cp:coreProperties>
</file>